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8835" activeTab="0"/>
  </bookViews>
  <sheets>
    <sheet name="Учебники" sheetId="1" r:id="rId1"/>
  </sheets>
  <definedNames/>
  <calcPr fullCalcOnLoad="1"/>
</workbook>
</file>

<file path=xl/sharedStrings.xml><?xml version="1.0" encoding="utf-8"?>
<sst xmlns="http://schemas.openxmlformats.org/spreadsheetml/2006/main" count="746" uniqueCount="520">
  <si>
    <t>Малообеспеченные</t>
  </si>
  <si>
    <t>Плешаков А.А. Мир вокруг нас</t>
  </si>
  <si>
    <t>Горецкий В.И. Азбука</t>
  </si>
  <si>
    <t>Маро М.И. Математика 1,2ч.</t>
  </si>
  <si>
    <t>Маро М.И. Тетрадь 1,2ч.</t>
  </si>
  <si>
    <t>Зеленина Л.М. Русский язык 1,2ч.</t>
  </si>
  <si>
    <t>Плешаков А.А. Мир вокруг нас 1,2ч.</t>
  </si>
  <si>
    <t>Маро М.И. Математика 1ч.</t>
  </si>
  <si>
    <t>Голованова В.М. Родная речь 1,2ч.</t>
  </si>
  <si>
    <t>Зеленина Русский язык 2ч.</t>
  </si>
  <si>
    <t>Коровина В.Я. Литература 1ч.</t>
  </si>
  <si>
    <t>Коровина В.Я. Литература 2ч.</t>
  </si>
  <si>
    <t>Никольский Арифметика</t>
  </si>
  <si>
    <t>Вигасин А.А. История Древнего Мира</t>
  </si>
  <si>
    <t>Гадер Г.И. Рабочая тетерадь 1,2ч.</t>
  </si>
  <si>
    <t>Ладыженская Русский язык</t>
  </si>
  <si>
    <t>Бим И.Л. Немецкий язык</t>
  </si>
  <si>
    <t>Полухина В.П. Литература 1ч.</t>
  </si>
  <si>
    <t>Полухина В.П. Литература 2ч.</t>
  </si>
  <si>
    <t>Крючкова Е.А. Рабочая тетрадь по истории</t>
  </si>
  <si>
    <t>Данилов А.А. История России</t>
  </si>
  <si>
    <t>Никольский С.М.Арифметика</t>
  </si>
  <si>
    <t>Крылов О.В. Физическая география</t>
  </si>
  <si>
    <t>Крылов О.В.География материков и океан</t>
  </si>
  <si>
    <t>Крылов О.В. Рабочая тетрадь</t>
  </si>
  <si>
    <t>Юдовская А.Я. История</t>
  </si>
  <si>
    <t>Юдовская А.Я. Рабочая тетрадь1,2ч.</t>
  </si>
  <si>
    <t>Баранов М.Т. Русский язык</t>
  </si>
  <si>
    <t>Атанасян Л.С. Геометрия</t>
  </si>
  <si>
    <t>Макарычев Ю.Н. Алгебра</t>
  </si>
  <si>
    <t>Громов С.В. Физика</t>
  </si>
  <si>
    <t>Коровина В.Я. Хрестоматия 1,2ч.</t>
  </si>
  <si>
    <t>Иванова Р.Г.Химия</t>
  </si>
  <si>
    <t>Данилов А.А. История России 19в.</t>
  </si>
  <si>
    <t>Данилов А.А. Рабочая тетрадь</t>
  </si>
  <si>
    <t>Юдовская Нов. История</t>
  </si>
  <si>
    <t>Ракоская Э.М. География Природа Р.</t>
  </si>
  <si>
    <t>Боголюбов Л.Н. Введение в общест.</t>
  </si>
  <si>
    <t>Коровина В.Я. Литература</t>
  </si>
  <si>
    <t>Данилов А.А. История России 20 в нач. 21в.</t>
  </si>
  <si>
    <t>Данилов А.А. Рабочая тетрадь 2 в</t>
  </si>
  <si>
    <t>Данилов А.А. Рабочая тетрадь 3 в</t>
  </si>
  <si>
    <t>Сарока - Цюна Новейшая история 20в.</t>
  </si>
  <si>
    <t xml:space="preserve"> Лебедев Ю.В. Русская литература 19век 1.2ч.</t>
  </si>
  <si>
    <t>Боголюбов Л.Н.Человек и общество 1ч..</t>
  </si>
  <si>
    <t>Сахаров А.Н. История  России с древ. до 17в.</t>
  </si>
  <si>
    <t>Максаковский В.П.География</t>
  </si>
  <si>
    <t>Смирнов А.Т. О.Б.Ж.</t>
  </si>
  <si>
    <t>Буганов В.И. История России конец 18 - 19в</t>
  </si>
  <si>
    <t>Макарычев Ю.Н.Тригонометрия</t>
  </si>
  <si>
    <t>Колмагоров А.Н.Алгебра</t>
  </si>
  <si>
    <t>Власенков А.М. Русский язык</t>
  </si>
  <si>
    <t>Воронина Г.И. немецкий</t>
  </si>
  <si>
    <t>учебников</t>
  </si>
  <si>
    <t xml:space="preserve">Рабочие </t>
  </si>
  <si>
    <t>Всего:</t>
  </si>
  <si>
    <t>Малоимущие 1 партия</t>
  </si>
  <si>
    <t>Климанова Родная речь</t>
  </si>
  <si>
    <t>Горецкий Русская азбука</t>
  </si>
  <si>
    <t xml:space="preserve">Плешаков А.А. Мир вокруг нас </t>
  </si>
  <si>
    <t>Моро Математика 1ч.</t>
  </si>
  <si>
    <t>Моро Математика 2ч.</t>
  </si>
  <si>
    <t>Моро Математика Рабочая тетрадь 1,2ч.</t>
  </si>
  <si>
    <t xml:space="preserve">Зеленина.Хохл Русский язык </t>
  </si>
  <si>
    <t>Зеленина Хохл.1ч.</t>
  </si>
  <si>
    <t>Зеленина Хохл.2ч.</t>
  </si>
  <si>
    <t>Плешаков Мир вокруг нас 1ч.</t>
  </si>
  <si>
    <t>Плешаков Мир вокруг нас 2ч.</t>
  </si>
  <si>
    <t>Плешаков Что меня окружает.Рабочая тетрадь</t>
  </si>
  <si>
    <t>Климанова Родная речь 1ч.</t>
  </si>
  <si>
    <t>Климанова Родная речь 2ч.</t>
  </si>
  <si>
    <t>Голованова Родная речь 1ч.</t>
  </si>
  <si>
    <t>Голованова Родная речь 2ч.</t>
  </si>
  <si>
    <t>Саплина Введение в историю</t>
  </si>
  <si>
    <t>Саплина Введение в историю. Рабочая тетрадь</t>
  </si>
  <si>
    <t>Рамзаева Русский язык 1ч.</t>
  </si>
  <si>
    <t>Рамзаева Русский язык 2ч.</t>
  </si>
  <si>
    <t>Саплины Введение в историю</t>
  </si>
  <si>
    <t>Саплины Введение в историю.Рабочая тетрадь</t>
  </si>
  <si>
    <t>Моро Математика</t>
  </si>
  <si>
    <t xml:space="preserve"> Курдюмова Литература 1ч.</t>
  </si>
  <si>
    <t>Курдюмова литература 2ч.</t>
  </si>
  <si>
    <t>Плешаков природоведение.Рабочая тетрадь</t>
  </si>
  <si>
    <t>Баранов Русский язык</t>
  </si>
  <si>
    <t>Данилов История России</t>
  </si>
  <si>
    <t>Ведюшкин История средних веков.Рабочая тетрадь</t>
  </si>
  <si>
    <t>Коровина Литература 1ч.</t>
  </si>
  <si>
    <t>Коровина Литература 2ч.</t>
  </si>
  <si>
    <t>Макарычев Алгебра</t>
  </si>
  <si>
    <t>Юдовская Новая история</t>
  </si>
  <si>
    <t>Захаров Биология</t>
  </si>
  <si>
    <t>Латюшин Биология животные</t>
  </si>
  <si>
    <t>Зырянов История России</t>
  </si>
  <si>
    <t>Колесов Биолог. Челов.</t>
  </si>
  <si>
    <t>Габриелян Химия</t>
  </si>
  <si>
    <t>Волобуев История России 20в.</t>
  </si>
  <si>
    <t>Данилов Рабочая тетрадь по истории России</t>
  </si>
  <si>
    <t>Барсударов Русский язык</t>
  </si>
  <si>
    <t>Каменский Биология введ.в общ.биол.</t>
  </si>
  <si>
    <t>Захаров Общая биология</t>
  </si>
  <si>
    <t>Левитан Астрономия</t>
  </si>
  <si>
    <t>Агеносов Русская литература 20в 1ч.</t>
  </si>
  <si>
    <t>Агеносов Русская литература 20в 2ч.</t>
  </si>
  <si>
    <t>кол-во</t>
  </si>
  <si>
    <t>сумма</t>
  </si>
  <si>
    <t>2 партия</t>
  </si>
  <si>
    <t>Горецкий Федосова Пропись №1</t>
  </si>
  <si>
    <t>Горецкий Федосова Пропись №2</t>
  </si>
  <si>
    <t>Горецкий Федосова Пропись №4</t>
  </si>
  <si>
    <t>Плешаков Мир вокруг нас</t>
  </si>
  <si>
    <t>Рамзаева Т.Г. Русский язык</t>
  </si>
  <si>
    <t xml:space="preserve"> Неменский Б.М. Искусство вокруг нас</t>
  </si>
  <si>
    <t>Герасимова Начальный курс географии</t>
  </si>
  <si>
    <t>Пасечник В.В.</t>
  </si>
  <si>
    <t>Коринская В.А. География</t>
  </si>
  <si>
    <t>Боголюбов Введение в обществознание</t>
  </si>
  <si>
    <t>Юдовская А.Я. Новая история</t>
  </si>
  <si>
    <t>Сонин Н.И. Биология</t>
  </si>
  <si>
    <t>Данилов А.А. История России Рабочая тетрадь вып. 1</t>
  </si>
  <si>
    <t>Данилов А.А.История России Рабочая тетрадь вып. 2</t>
  </si>
  <si>
    <t>Данилов А.А. История России Рабочая тетрадь вып. 3</t>
  </si>
  <si>
    <t>Алексеев А.И. География</t>
  </si>
  <si>
    <t>Мамонтов С.Г. Биология</t>
  </si>
  <si>
    <t>Габриелян О.С. Химия</t>
  </si>
  <si>
    <t>Бим И.Л. Немецкий язык Рабочая тетрадь</t>
  </si>
  <si>
    <t>Макарычев  Алгебра</t>
  </si>
  <si>
    <t>Хачатурян В.М. История мировых цивилизаций</t>
  </si>
  <si>
    <t>Юдовская Рабочая тетрадь по новой истории вып. 1</t>
  </si>
  <si>
    <t>тетр. 45</t>
  </si>
  <si>
    <t>3 партия</t>
  </si>
  <si>
    <t>Голованова  Родная речь1ч.</t>
  </si>
  <si>
    <t>Агибалова Е.В. Исторрия средних веков</t>
  </si>
  <si>
    <t>Старкова Рабочая тетрадь по географии</t>
  </si>
  <si>
    <t>Бархударов Русский язык</t>
  </si>
  <si>
    <t>Данилов Рабочая тетрадь по истории России выпуск 1</t>
  </si>
  <si>
    <t>Боголюбов Человек и общество 2ч.</t>
  </si>
  <si>
    <t>Горецкий Федосова Пропись №1(3)№2(1)№3(3)</t>
  </si>
  <si>
    <t>Суровегина Естествознание</t>
  </si>
  <si>
    <t>Бим Немецкий язык Рабочая тетрадь</t>
  </si>
  <si>
    <t>Самородский Технология</t>
  </si>
  <si>
    <t>Симоненко Технология</t>
  </si>
  <si>
    <t>Марацман Литература 1ч.</t>
  </si>
  <si>
    <t>МарацманЛитература 2ч.</t>
  </si>
  <si>
    <t>Данилов История России Рабочая тетрадь</t>
  </si>
  <si>
    <t>Данилов История России Рабочая тетрадь выпуск 1</t>
  </si>
  <si>
    <t>Данилов История России Рабочая тетрадь выпуск 2</t>
  </si>
  <si>
    <t>4 партия</t>
  </si>
  <si>
    <t>Захаров Б.Б.Мамонтов Общая биология 2004</t>
  </si>
  <si>
    <t>Воронина Немецкий язык 2004</t>
  </si>
  <si>
    <t>Чернова Основа экологии 2004</t>
  </si>
  <si>
    <t>2005-2006</t>
  </si>
  <si>
    <t>Зеленине Русский язык 1ч. 2004</t>
  </si>
  <si>
    <t>Зеленине Русский язык 2ч. 2004</t>
  </si>
  <si>
    <t>Плешаков Мир вокруг нас 1ч. 2005</t>
  </si>
  <si>
    <t>Плешаков Мир вокруг нас 2ч. 2005</t>
  </si>
  <si>
    <t>Моро Математика 1ч. 2005</t>
  </si>
  <si>
    <t>Моро Математика 2ч. 2005</t>
  </si>
  <si>
    <t>Шарыгин Геометрия 2002</t>
  </si>
  <si>
    <t>Габриелян Химия 2005</t>
  </si>
  <si>
    <t>Громов С.В. Физика 2004</t>
  </si>
  <si>
    <t>Левандовский История России 2004</t>
  </si>
  <si>
    <t>Смирнов О.Б,Ж. 2004</t>
  </si>
  <si>
    <t>Дорофеев Алгебра 2005</t>
  </si>
  <si>
    <t>Дорофеев Математика 2005</t>
  </si>
  <si>
    <t>Плешаков Природоведение 2005</t>
  </si>
  <si>
    <t>Шарыгин Геометрия 2005</t>
  </si>
  <si>
    <t>Громов Физика 2005</t>
  </si>
  <si>
    <t>Захаров Б.Б.Мамонтов Общая биология 2005</t>
  </si>
  <si>
    <t>Левитан Астрономия 2005</t>
  </si>
  <si>
    <t>Воробьев О.Б.Ж. 2004</t>
  </si>
  <si>
    <t>10 -- 11</t>
  </si>
  <si>
    <t>10--11</t>
  </si>
  <si>
    <t>год</t>
  </si>
  <si>
    <t>автор и название</t>
  </si>
  <si>
    <t>класс</t>
  </si>
  <si>
    <t>колво</t>
  </si>
  <si>
    <t>цена</t>
  </si>
  <si>
    <t>1998-</t>
  </si>
  <si>
    <t>1999.</t>
  </si>
  <si>
    <t>Горецкий В.Г.  Азбука   1997 г.</t>
  </si>
  <si>
    <t>Моро М.И. Математика   1997 г.</t>
  </si>
  <si>
    <t>Голованова М.В. Родная речь 1 ч.  1997 г.</t>
  </si>
  <si>
    <t>Голованова М.В. Родная речь 2 ч.   1997 г.</t>
  </si>
  <si>
    <t>Голованова М.В. Родная речь 1 ч.   1998 г.</t>
  </si>
  <si>
    <t>Голованова М.В.Родная речь 2 ч.  1998 г.</t>
  </si>
  <si>
    <t>Голованова М.В. 2 ч.   1998 г.</t>
  </si>
  <si>
    <t>Плешаков А.А. Природа   1998 г.</t>
  </si>
  <si>
    <t>Плешаков А.А. Зеленые страницы   1998 г.</t>
  </si>
  <si>
    <t>Вигасин А.А. История  1997 г.</t>
  </si>
  <si>
    <t>Курдюмов Г.Ф.Литература  1998 г.</t>
  </si>
  <si>
    <t>Виленкин Н.Я. Математика   1995 г.</t>
  </si>
  <si>
    <t>Агибалова Е.В. История средних веков  1997 г</t>
  </si>
  <si>
    <t>Полухин В.П. Литература  1996 г.</t>
  </si>
  <si>
    <t>Герасимова Т.П. География 1998 г.</t>
  </si>
  <si>
    <t>Герасимова Т.П. География  1997 г.</t>
  </si>
  <si>
    <t>Баринов М.Г  Русский язык  1997 г.</t>
  </si>
  <si>
    <t>Быховский Б.Ею Биология  1997 г.</t>
  </si>
  <si>
    <t>Перышкин А.В. Физика 1997 г.</t>
  </si>
  <si>
    <t>Лукашек В.И. Сбоник задач по физики  1998 г.</t>
  </si>
  <si>
    <t>Макарычев Ю.Н. Алгебра  1998 г.</t>
  </si>
  <si>
    <t>Юдовская А.Я. Новая история 1998 г.</t>
  </si>
  <si>
    <t>Коринская В.А.География  1998</t>
  </si>
  <si>
    <t>Пичугов  Русский язык  1998 г.</t>
  </si>
  <si>
    <t>Зырянов П.Н. История России  1997 г.</t>
  </si>
  <si>
    <t>Рудзитес Г.Е.  Химия   1998 г.</t>
  </si>
  <si>
    <t>Перышкин А.В. Физика 1998 г.</t>
  </si>
  <si>
    <t>Боголюбов Л.Н. Введение в обществознание</t>
  </si>
  <si>
    <t>Кикаин И.К. Физика    1998 г.</t>
  </si>
  <si>
    <t>Данилов  История России 20 век   !998 г.</t>
  </si>
  <si>
    <t>Фельдман  Химия      1997 г.</t>
  </si>
  <si>
    <t>Марацман   Литература    1998 г.</t>
  </si>
  <si>
    <t>Бархударов    Русский язык  1998 г.</t>
  </si>
  <si>
    <t>Алексеев А.И. География  1997 г.</t>
  </si>
  <si>
    <t>Крикунов   Экология   1995 г.</t>
  </si>
  <si>
    <t>Сахаров А.Н.  История России 1998 г.</t>
  </si>
  <si>
    <t>Боголюбов Л Н. Человек и общество   1998 г.</t>
  </si>
  <si>
    <t>Лыссый Ю.И.  Русская литература  19 века  1997 г.</t>
  </si>
  <si>
    <t>Колмагоров А.Н.Алгебра  1997 г.</t>
  </si>
  <si>
    <t>Левандовский  История России   1998 г.</t>
  </si>
  <si>
    <t>Буганов Б.И. История России    1998 г.</t>
  </si>
  <si>
    <t>Черемсинов   Экономика  учебное пособие   1996 г.</t>
  </si>
  <si>
    <t>Черемсинов   Экономика Рабочая тетрадь   1996 г.</t>
  </si>
  <si>
    <t>Мякишев Г.Я.  Физика   1998 г.</t>
  </si>
  <si>
    <t>Баранников   Русская литература Хрестоматия  1996 г.</t>
  </si>
  <si>
    <t>Степанова   Физика  сборник задач    1996</t>
  </si>
  <si>
    <t>1999-</t>
  </si>
  <si>
    <t>Азбука       1999 г</t>
  </si>
  <si>
    <t>Моро М.И. Математика  1999 г..</t>
  </si>
  <si>
    <t>Голованова М.В. Родная речь  1998</t>
  </si>
  <si>
    <t>Сороцкая О Н  Ознакомление с окружающим миром 1999 г.</t>
  </si>
  <si>
    <t>Рамзаева Т.Г.  Русский язык  1998 г.</t>
  </si>
  <si>
    <t>Рамзаева Т.Г.  Русский язык  1990 г.</t>
  </si>
  <si>
    <t>Географический атлас</t>
  </si>
  <si>
    <t>Хрипкова  Естествознание   1999 г.</t>
  </si>
  <si>
    <t>Виленкин Н.Я. Математика   1996 г.</t>
  </si>
  <si>
    <t>Хрипкова  Естествознание   1996 г.</t>
  </si>
  <si>
    <t>Преображенский   История Отечества</t>
  </si>
  <si>
    <t>Макарычев Ю.Н. Алгебра  1999 г.</t>
  </si>
  <si>
    <t>Коровина В.Я.Литература 1999 г.</t>
  </si>
  <si>
    <t>Никишов  Биология   1999 г.</t>
  </si>
  <si>
    <t>Атаносян   Геометрия   1999 г.</t>
  </si>
  <si>
    <t>Баринов М.Г  Русский язык  1999 г.</t>
  </si>
  <si>
    <t>Юдовская А.Я. Новая история 1999 г.</t>
  </si>
  <si>
    <t>Атлас</t>
  </si>
  <si>
    <t>Макарычев Алгебра   1999 г.</t>
  </si>
  <si>
    <t>Коринская В.А.География  1999 г.</t>
  </si>
  <si>
    <t>Боголюбов В.А.Введение в обществознание 1998 г.</t>
  </si>
  <si>
    <t>Баринова И И.   География  1998 г.</t>
  </si>
  <si>
    <t>Брадис    Математические  таблицы    1996 г.</t>
  </si>
  <si>
    <t>Баринова И И.   География  1999 г.</t>
  </si>
  <si>
    <t>Алексеев А.И. География  1999 г.</t>
  </si>
  <si>
    <t>Батуев Биология    1999 г.</t>
  </si>
  <si>
    <t>Журавлев В.П. Литература 1ч.    1998 г</t>
  </si>
  <si>
    <t xml:space="preserve">Журавлев В.П. Литература  2 ч.   1998 г.      </t>
  </si>
  <si>
    <t>Хачатурян  История мировых цивилизаций 1999 г.</t>
  </si>
  <si>
    <t>Буганов Б.И. История России    1999 г.</t>
  </si>
  <si>
    <t>Боголюбов Л.Н.Человек и общество  1997 г.</t>
  </si>
  <si>
    <t>Гладкий    География    1999 г.</t>
  </si>
  <si>
    <t>Рудзитес Г.Е.  Химия   1999 г.</t>
  </si>
  <si>
    <t>Мякишев Г.Я.  Физика   1999 г.</t>
  </si>
  <si>
    <t>Власенков   Русский язык   2000</t>
  </si>
  <si>
    <t>Колмагоров А.Н.Алгебра  1998 г.</t>
  </si>
  <si>
    <t>Агеносов В.В.  Литература  1 ч.        1998 г.</t>
  </si>
  <si>
    <t>Агеносов В.В.  Литература 2ч.      1998 г.</t>
  </si>
  <si>
    <t>Полянский   Биология    1998 г.</t>
  </si>
  <si>
    <t>2000--</t>
  </si>
  <si>
    <t>Рамзаева Т.Г.  Русский язык  2000 г.</t>
  </si>
  <si>
    <t>Голованова Родная речь  1995 г.</t>
  </si>
  <si>
    <t>Саплина Е.В.  Введение в историю    1998 г.</t>
  </si>
  <si>
    <t>Пассов Е.И. Немецкий язык  1997 г.</t>
  </si>
  <si>
    <t>Ладыженская   Русский язык    1999 г.</t>
  </si>
  <si>
    <t>Ладыженская   Русский язык    2000 г.</t>
  </si>
  <si>
    <t>Баранов М.Т. Русский язык   1999 г.</t>
  </si>
  <si>
    <t>Пассов Е.И. Немецкий язык  1996 г.</t>
  </si>
  <si>
    <t>Преображенский   История Отечества 2000 г.</t>
  </si>
  <si>
    <t>Полухин В.П. Литература  1999г.</t>
  </si>
  <si>
    <t>Рудзитес  Химия    2000 г.</t>
  </si>
  <si>
    <t>Беленький   Литература   1999 г.</t>
  </si>
  <si>
    <t>Баринова И.И. География    1999 г.</t>
  </si>
  <si>
    <t>Бархударов    Русский язык  1997 г.</t>
  </si>
  <si>
    <t>Пассов  Немецкий язык   1998 г.</t>
  </si>
  <si>
    <t>Юдовская А.Я.  Новая история     1999 г.</t>
  </si>
  <si>
    <t>Боголюбов Л.Н Введение в обществознание   2000 г.</t>
  </si>
  <si>
    <t>Пассов Е.И. Немецкий язык     1999 г.</t>
  </si>
  <si>
    <t>Рымкевич   Сборник задач по физике   1996 г.</t>
  </si>
  <si>
    <t>Рудзейтис  Химия   1999 г.</t>
  </si>
  <si>
    <t>Пассов    Немецкий язык   1996 г.</t>
  </si>
  <si>
    <t>Коринская     География    1998 г.</t>
  </si>
  <si>
    <t>Литвинов   ОБЖ    1999 г.</t>
  </si>
  <si>
    <t>Макарычев  Алгебра    1999 г.</t>
  </si>
  <si>
    <t>Хачатурян  История мировых цивилизаций 2000 г.</t>
  </si>
  <si>
    <t>Власенков   Русский язык   1999 г.</t>
  </si>
  <si>
    <t>Перышкин       Физика   2000 г.</t>
  </si>
  <si>
    <t>Баринов  География     1999 г.</t>
  </si>
  <si>
    <t>Зырянов П.Н. История России  1999 г.</t>
  </si>
  <si>
    <t>Пунский  Новая история    1999 г.</t>
  </si>
  <si>
    <t>Макарычев   Алгебра    1999 г.</t>
  </si>
  <si>
    <t>Мякишев    Физика     1999 г.</t>
  </si>
  <si>
    <t>Агеносов   Литература 2ч.     1999 г.</t>
  </si>
  <si>
    <t>Агеносов   Литература 1ч.     1999 г.</t>
  </si>
  <si>
    <t>Моро М.И. Математика    1999 г. 1ч.</t>
  </si>
  <si>
    <t>Моро М.И. Математика   1999 г. 2ч.</t>
  </si>
  <si>
    <t>Моро М.И.  Математика  2000 г.</t>
  </si>
  <si>
    <t>Баранов М.Т. Русский язык   1998г.</t>
  </si>
  <si>
    <t>Родничок     Внеклассное чтение    2000 г.</t>
  </si>
  <si>
    <t>Бунеев  Маленькая дверь в большой  мир   1ч.</t>
  </si>
  <si>
    <t>Бунеев  Маленькая дверь в большой  мир  2ч.</t>
  </si>
  <si>
    <t>Бунеев  Капельки солнца     1999 г.</t>
  </si>
  <si>
    <t xml:space="preserve">Бим И.Л.  Немецкий язык        </t>
  </si>
  <si>
    <t>БЮДЖЕТНЫЕ   УЧЕБНИКИ</t>
  </si>
  <si>
    <t>Батуев  Человек    1994</t>
  </si>
  <si>
    <t>Герасимов  География  1994</t>
  </si>
  <si>
    <t>Баринов   Русский язык  1994</t>
  </si>
  <si>
    <t>Курдюмов   Литература   2ч.   1994</t>
  </si>
  <si>
    <t>Закожурный  Русский язык   1994</t>
  </si>
  <si>
    <t>Голованова  Родная речь    1994</t>
  </si>
  <si>
    <t xml:space="preserve">Ладыженская  Русский язык   1994   </t>
  </si>
  <si>
    <t>Муравин Алгебра   1994</t>
  </si>
  <si>
    <t>Левитан  Астрономият   1994</t>
  </si>
  <si>
    <t>Трайтак  Сельскохозяйственный труд   1994</t>
  </si>
  <si>
    <t>Бевз   Геометрия  1994</t>
  </si>
  <si>
    <t>Зырянов   История России   1994</t>
  </si>
  <si>
    <t>Пунский  Новая история  1994</t>
  </si>
  <si>
    <t>Русский язык    1994</t>
  </si>
  <si>
    <t>Рудзитис   Химия  1994</t>
  </si>
  <si>
    <t>Математика     1994</t>
  </si>
  <si>
    <t>Любимов   Основы экономики   1994</t>
  </si>
  <si>
    <t>Христоматия по Новой истории    1994</t>
  </si>
  <si>
    <t>Литература (мет.)   1994</t>
  </si>
  <si>
    <t>Никишов  Биология   1994</t>
  </si>
  <si>
    <t>Дорофеев Математика   1994</t>
  </si>
  <si>
    <t>Плешаков  Природоведение    1994</t>
  </si>
  <si>
    <t>Методическое пособие по географии    1994</t>
  </si>
  <si>
    <t>Закожурный  Русский язык   1995</t>
  </si>
  <si>
    <t>Никитин  Политика и право   1995</t>
  </si>
  <si>
    <t>Моро  Математика  1995</t>
  </si>
  <si>
    <t>Клепинина  Природоведение   1995</t>
  </si>
  <si>
    <t>Чернова   Экология   1995</t>
  </si>
  <si>
    <t>Естествознание    1994</t>
  </si>
  <si>
    <t>5--- 7</t>
  </si>
  <si>
    <t>7 --- 9</t>
  </si>
  <si>
    <t>5 -- 9</t>
  </si>
  <si>
    <t>5 -- 7</t>
  </si>
  <si>
    <t>7 -- 8</t>
  </si>
  <si>
    <t>10 ---  11</t>
  </si>
  <si>
    <t>Чернова   Экология   2001</t>
  </si>
  <si>
    <t>10 ----  11</t>
  </si>
  <si>
    <t>Всего</t>
  </si>
  <si>
    <t>35,75,</t>
  </si>
  <si>
    <t>55,54,</t>
  </si>
  <si>
    <t>сентябрь</t>
  </si>
  <si>
    <t xml:space="preserve">2008
</t>
  </si>
  <si>
    <t>Щербакова Е.И.   Знакомимся с математикой</t>
  </si>
  <si>
    <t>Виноградова Н.Ф.  Рассказы, загадки о природе</t>
  </si>
  <si>
    <t>Златопольский Д.С. Удивительные превращения</t>
  </si>
  <si>
    <t>Дош.пора</t>
  </si>
  <si>
    <t>Кузин В. С. Изобразительное искусство</t>
  </si>
  <si>
    <t>Лях В.И. Мой друг - физкультура</t>
  </si>
  <si>
    <t>Соловейчик М.С. Русский язык часть 1</t>
  </si>
  <si>
    <t>1 --  4</t>
  </si>
  <si>
    <t>Соловейчик М.С. Русский язык часть 2</t>
  </si>
  <si>
    <t>Климанова Л.Ф. Литературное чтение часть 1</t>
  </si>
  <si>
    <t>Климанова Л.Ф. Литературное чтение часть 2</t>
  </si>
  <si>
    <t>Моро М.И.  Математика  часть 1</t>
  </si>
  <si>
    <t>Моро М.И.  Математика  часть 2</t>
  </si>
  <si>
    <t>Виноградова Н.Ф.  Окружающий мир часть 1</t>
  </si>
  <si>
    <t>Виноградова Н.Ф.  Окружающий мир часть 2</t>
  </si>
  <si>
    <t>Бим И.Л. Рыжова Л.И. Немецкий язык часть 1</t>
  </si>
  <si>
    <t>Бим И.Л. Рыжова Л.И. Немецкий язык часть 2</t>
  </si>
  <si>
    <t>Цирулик Н.А. Проснякова Т.Н. Технология</t>
  </si>
  <si>
    <t xml:space="preserve">Усачева В.О. Музыка </t>
  </si>
  <si>
    <t>Виноградова Н.Ф.  Окружающий мир</t>
  </si>
  <si>
    <t>Проснякова Т.Н. Уроки мастерства  Технология</t>
  </si>
  <si>
    <t>Горячев А.В.  Информатика часть 1,2</t>
  </si>
  <si>
    <t>Виноградова Н.Ф. Окружающий мир часть 1</t>
  </si>
  <si>
    <t>Виноградова Н.Ф. Окружающий мир часть 2</t>
  </si>
  <si>
    <t>Коровина В.Я. Литература  часть 1,2</t>
  </si>
  <si>
    <t>Бим И.Л., Рыжова Л.И. Немецкий язык</t>
  </si>
  <si>
    <t>Плешаков А.А. Природоведение</t>
  </si>
  <si>
    <t>Босова Л.  Информатика</t>
  </si>
  <si>
    <t>Фролов, Воробьев  ОБЖ</t>
  </si>
  <si>
    <t>Науменко Т.И., Алеев А.А.  Музыка</t>
  </si>
  <si>
    <t>Горяева Н.А.  Изобразительное искусство</t>
  </si>
  <si>
    <t>Виленский В.Я.  Физическая культура</t>
  </si>
  <si>
    <t>5 --7</t>
  </si>
  <si>
    <t>Толкачева Л.П. Волжские сказки, легенды, были</t>
  </si>
  <si>
    <t>Юнг Е.Л. Рабочая тетрадь</t>
  </si>
  <si>
    <t>коэф.</t>
  </si>
  <si>
    <t xml:space="preserve"> </t>
  </si>
  <si>
    <t>Львова С.И., Львов В.В. Русский язык часть 1,2,3</t>
  </si>
  <si>
    <t xml:space="preserve">Кузин Изобразительное искусство </t>
  </si>
  <si>
    <t>Ефросинина  Литературное чтение часть 1</t>
  </si>
  <si>
    <t>Ефросинина  Литературное чтение часть 2</t>
  </si>
  <si>
    <t>Рудницкая    Математика   часть 1</t>
  </si>
  <si>
    <t>Рудницкая    Математика   часть 2</t>
  </si>
  <si>
    <t>Усачева   Музыка</t>
  </si>
  <si>
    <t xml:space="preserve">Учачева  Музыка </t>
  </si>
  <si>
    <t>Горячев информатика и ИКТ</t>
  </si>
  <si>
    <t>Кочурова, Рудницкая Математика часть 1</t>
  </si>
  <si>
    <t>Рудницкая Математика часть 2</t>
  </si>
  <si>
    <t>Иванов Русский язык</t>
  </si>
  <si>
    <t>Ефросинина Литературное чтение</t>
  </si>
  <si>
    <t>Журова Букварь часть 1</t>
  </si>
  <si>
    <t>Журова Букварь часть 2</t>
  </si>
  <si>
    <t>Виноградова Окружающий мир</t>
  </si>
  <si>
    <t>февраль</t>
  </si>
  <si>
    <t>апрель</t>
  </si>
  <si>
    <t>Обществознание Книга для учителя</t>
  </si>
  <si>
    <t>История России Книга для учителя 1945-2008</t>
  </si>
  <si>
    <t>Виленский Физическая культура</t>
  </si>
  <si>
    <t>5,6,7</t>
  </si>
  <si>
    <t>Боголюбов Обществознание</t>
  </si>
  <si>
    <t>Смирнов, Хренников ОБЖ</t>
  </si>
  <si>
    <t>Полухина Литература ч 1,2</t>
  </si>
  <si>
    <t xml:space="preserve">Бим Немецкий язык </t>
  </si>
  <si>
    <t>Дорофеев Математика</t>
  </si>
  <si>
    <t>Сонин Биология</t>
  </si>
  <si>
    <t xml:space="preserve">Герасимова География </t>
  </si>
  <si>
    <t>неменская изобразительное искусство</t>
  </si>
  <si>
    <t>Босова Информатика</t>
  </si>
  <si>
    <t>Былова Экология растений</t>
  </si>
  <si>
    <t>Макарцева Гоеграфическое краеведение</t>
  </si>
  <si>
    <t>Львова  Русский язык ч1,2,3</t>
  </si>
  <si>
    <t>Перышкин Физика</t>
  </si>
  <si>
    <t>Ведюшкин История средних веков</t>
  </si>
  <si>
    <t>Сасова Обслуживающий труд</t>
  </si>
  <si>
    <t>август</t>
  </si>
  <si>
    <t>Коровина Литература ч1,2</t>
  </si>
  <si>
    <t>Дорофеев Математика Алгебра</t>
  </si>
  <si>
    <t>Баринова География России</t>
  </si>
  <si>
    <t>Юдовская Всеобщая история</t>
  </si>
  <si>
    <t>Коринская География</t>
  </si>
  <si>
    <t>Атаносян Геометрия</t>
  </si>
  <si>
    <t>Дорофеев Алгебра</t>
  </si>
  <si>
    <t>Федорова Экология человека</t>
  </si>
  <si>
    <t>октябрь</t>
  </si>
  <si>
    <t>Питерских ИЗО</t>
  </si>
  <si>
    <t>Бабенко Экология</t>
  </si>
  <si>
    <t>Ефросинина Литературное чтение ч1,2</t>
  </si>
  <si>
    <t>Рудницкая Математика ч1,2</t>
  </si>
  <si>
    <t>Бим, Рыжова Немецкий язык ч 1,2</t>
  </si>
  <si>
    <t>Виноградова Окружающий мир ч1,2</t>
  </si>
  <si>
    <t>Иванов Русский язык ч1,2</t>
  </si>
  <si>
    <t xml:space="preserve">Бим, Рыжова Немецкий язык </t>
  </si>
  <si>
    <t>Мамонтов Биология</t>
  </si>
  <si>
    <t>Алексеев</t>
  </si>
  <si>
    <t>Угренович Информатика</t>
  </si>
  <si>
    <t>Бим Немецкий язык</t>
  </si>
  <si>
    <t>Алексашкина Новейшая история</t>
  </si>
  <si>
    <t>Львова,Львов Русский язык ч1,2</t>
  </si>
  <si>
    <t>Габриэлян Химия</t>
  </si>
  <si>
    <t>Журова, Букварь,ч1</t>
  </si>
  <si>
    <t>Журова, Букварь,ч2</t>
  </si>
  <si>
    <t>Ефросинина, Литературное чтение ч2</t>
  </si>
  <si>
    <t xml:space="preserve">Ефросинина , Литературное чтение </t>
  </si>
  <si>
    <t>Ефросинина, Литературное чтение ч1</t>
  </si>
  <si>
    <t>Ефросинина,Литературное чтение ч2</t>
  </si>
  <si>
    <t>Вербицкая Англ.язык ч1</t>
  </si>
  <si>
    <t>Вербицкая Англ.язык ч2</t>
  </si>
  <si>
    <t>Рудницкая Математика ч1</t>
  </si>
  <si>
    <t>Рудницкая Математика ч2</t>
  </si>
  <si>
    <t>Виноградова Окружающий мир ч1</t>
  </si>
  <si>
    <t>Виноградова Окружающий мир ч2</t>
  </si>
  <si>
    <t>Савенкова ИЗО</t>
  </si>
  <si>
    <t xml:space="preserve">Лутцева Технология </t>
  </si>
  <si>
    <t>Петрова Физическая культура</t>
  </si>
  <si>
    <t>1;2</t>
  </si>
  <si>
    <t>Виленкин Математика</t>
  </si>
  <si>
    <t>Биболетова Англ.язык</t>
  </si>
  <si>
    <t>Погорелов Геометрия</t>
  </si>
  <si>
    <t>7;9</t>
  </si>
  <si>
    <t>Работа школьной библиотеки.Нормативы.</t>
  </si>
  <si>
    <t>Горячев информатика в играх</t>
  </si>
  <si>
    <t>Бунеев Русский язык</t>
  </si>
  <si>
    <t>Бунеев Литературное чтение</t>
  </si>
  <si>
    <t>Демидова Математика</t>
  </si>
  <si>
    <t>Вахрушев Окружающий мир</t>
  </si>
  <si>
    <t xml:space="preserve">Куревина Технология </t>
  </si>
  <si>
    <t>Школяр,Усачева Музыка</t>
  </si>
  <si>
    <t>Егоров Физическая культура</t>
  </si>
  <si>
    <t>Шемшурин Основы светской этики</t>
  </si>
  <si>
    <t xml:space="preserve">Боголюбов Право </t>
  </si>
  <si>
    <t xml:space="preserve">Холина География </t>
  </si>
  <si>
    <t xml:space="preserve">Куревина ИЗО </t>
  </si>
  <si>
    <t>июль</t>
  </si>
  <si>
    <t>Демидава Козлова  Математика</t>
  </si>
  <si>
    <t>Вахрушев Данилов  Окружающий мир</t>
  </si>
  <si>
    <t>Усачева Школяр  Музыка</t>
  </si>
  <si>
    <t>Куревина Лутцева  Технология</t>
  </si>
  <si>
    <t>Львова, Львов  Русский язык</t>
  </si>
  <si>
    <t>Дорофеев  Алгебра</t>
  </si>
  <si>
    <t>Бунеев, Данилов Основы дух.нраввст.культ.народов России</t>
  </si>
  <si>
    <t>декабрь</t>
  </si>
  <si>
    <t xml:space="preserve">Бим,  Немецкий язык </t>
  </si>
  <si>
    <t>Атаносян  Геометрия</t>
  </si>
  <si>
    <t>Мамонтов  Биология</t>
  </si>
  <si>
    <t>Угренович  Информатика</t>
  </si>
  <si>
    <t>Швец  Биосфера и человечество  Экология</t>
  </si>
  <si>
    <t>Габриелян  Химия</t>
  </si>
  <si>
    <t>Перышкин  Физика</t>
  </si>
  <si>
    <t>Климанова Азбука</t>
  </si>
  <si>
    <t>Климанова Русский язык</t>
  </si>
  <si>
    <t>Климанова Литературное чтение</t>
  </si>
  <si>
    <t>Дорофеев  Математика</t>
  </si>
  <si>
    <t>Плешаков  Окружающий мир</t>
  </si>
  <si>
    <t>Немецкая  ИЗО</t>
  </si>
  <si>
    <t>Критская  Музыка</t>
  </si>
  <si>
    <t>Лутцева  Технология</t>
  </si>
  <si>
    <t>Матвеев  Физическая культура</t>
  </si>
  <si>
    <t>Ладыженская   Русский язык</t>
  </si>
  <si>
    <t xml:space="preserve">Баранов  Русский язык </t>
  </si>
  <si>
    <t>Коровина  Литература</t>
  </si>
  <si>
    <t>Полухина  Литература</t>
  </si>
  <si>
    <t>Алексеев  География</t>
  </si>
  <si>
    <t>Роговцева  Технология</t>
  </si>
  <si>
    <t>Шпикалова  ИЗО</t>
  </si>
  <si>
    <t>Босова  Информатика</t>
  </si>
  <si>
    <t>Вигасин  История</t>
  </si>
  <si>
    <t xml:space="preserve">Бим  Немецкмй язык </t>
  </si>
  <si>
    <t>Плешаков  Биология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</si>
</sst>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0</xdr:row>
      <xdr:rowOff>47625</xdr:rowOff>
    </xdr:from>
    <xdr:to>
      <xdr:col>6</xdr:col>
      <xdr:colOff>600075</xdr:colOff>
      <xdr:row>0</xdr:row>
      <xdr:rowOff>1914525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47625"/>
          <a:ext cx="27146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2.75"/>
  <cols>
    <col min="1" max="1" width="9.125" style="1" customWidth="1"/>
    <col min="2" max="2" width="55.00390625" style="1" customWidth="1"/>
    <col min="3" max="4" width="9.125" style="1" customWidth="1"/>
    <col min="5" max="5" width="9.25390625" style="1" customWidth="1"/>
    <col min="6" max="16384" width="9.125" style="1" customWidth="1"/>
  </cols>
  <sheetData>
    <row r="1" spans="1:7" ht="162.75" customHeight="1">
      <c r="A1" s="5"/>
      <c r="B1" s="5"/>
      <c r="C1" s="5"/>
      <c r="D1" s="5"/>
      <c r="E1" s="5"/>
      <c r="F1" s="5"/>
      <c r="G1" s="3"/>
    </row>
    <row r="2" spans="1:8" ht="12.75">
      <c r="A2" s="5" t="s">
        <v>172</v>
      </c>
      <c r="B2" s="5" t="s">
        <v>173</v>
      </c>
      <c r="C2" s="5" t="s">
        <v>174</v>
      </c>
      <c r="D2" s="6" t="s">
        <v>175</v>
      </c>
      <c r="E2" s="6" t="s">
        <v>176</v>
      </c>
      <c r="F2" s="1" t="s">
        <v>387</v>
      </c>
      <c r="G2" s="6" t="s">
        <v>176</v>
      </c>
      <c r="H2" s="6" t="s">
        <v>104</v>
      </c>
    </row>
    <row r="3" spans="1:6" ht="12.75">
      <c r="A3" s="4">
        <v>2003</v>
      </c>
      <c r="B3" s="4" t="s">
        <v>0</v>
      </c>
      <c r="C3" s="4"/>
      <c r="D3" s="4"/>
      <c r="E3" s="7"/>
      <c r="F3" s="7"/>
    </row>
    <row r="4" spans="2:7" ht="12.75">
      <c r="B4" s="1" t="s">
        <v>1</v>
      </c>
      <c r="C4" s="1">
        <v>1</v>
      </c>
      <c r="D4" s="1">
        <v>6</v>
      </c>
      <c r="E4" s="8">
        <v>55</v>
      </c>
      <c r="F4" s="8">
        <v>330</v>
      </c>
      <c r="G4" s="8">
        <f>F4*1.4</f>
        <v>461.99999999999994</v>
      </c>
    </row>
    <row r="5" spans="2:7" ht="12.75">
      <c r="B5" s="1" t="s">
        <v>2</v>
      </c>
      <c r="C5" s="1">
        <v>1</v>
      </c>
      <c r="D5" s="1">
        <v>6</v>
      </c>
      <c r="E5" s="8">
        <v>55</v>
      </c>
      <c r="F5" s="8">
        <v>330</v>
      </c>
      <c r="G5" s="8">
        <f aca="true" t="shared" si="0" ref="G5:G67">F5*1.4</f>
        <v>461.99999999999994</v>
      </c>
    </row>
    <row r="6" spans="2:7" ht="12.75">
      <c r="B6" s="1" t="s">
        <v>3</v>
      </c>
      <c r="C6" s="1">
        <v>1</v>
      </c>
      <c r="D6" s="1">
        <v>12</v>
      </c>
      <c r="E6" s="8">
        <v>38.5</v>
      </c>
      <c r="F6" s="8">
        <v>462</v>
      </c>
      <c r="G6" s="8">
        <f t="shared" si="0"/>
        <v>646.8</v>
      </c>
    </row>
    <row r="7" spans="2:7" ht="12.75">
      <c r="B7" s="1" t="s">
        <v>4</v>
      </c>
      <c r="C7" s="1">
        <v>1</v>
      </c>
      <c r="D7" s="1">
        <v>12</v>
      </c>
      <c r="E7" s="8">
        <v>8.25</v>
      </c>
      <c r="F7" s="8">
        <v>99</v>
      </c>
      <c r="G7" s="8">
        <f t="shared" si="0"/>
        <v>138.6</v>
      </c>
    </row>
    <row r="8" spans="5:7" ht="12.75">
      <c r="E8" s="8"/>
      <c r="F8" s="8"/>
      <c r="G8" s="8">
        <f t="shared" si="0"/>
        <v>0</v>
      </c>
    </row>
    <row r="9" spans="2:7" ht="12.75">
      <c r="B9" s="1" t="s">
        <v>5</v>
      </c>
      <c r="C9" s="1">
        <v>2</v>
      </c>
      <c r="D9" s="1">
        <v>6</v>
      </c>
      <c r="E9" s="8">
        <v>35.2</v>
      </c>
      <c r="F9" s="8">
        <v>211.2</v>
      </c>
      <c r="G9" s="8">
        <f t="shared" si="0"/>
        <v>295.67999999999995</v>
      </c>
    </row>
    <row r="10" spans="2:7" ht="12.75">
      <c r="B10" s="1" t="s">
        <v>6</v>
      </c>
      <c r="C10" s="1">
        <v>2</v>
      </c>
      <c r="D10" s="1">
        <v>6</v>
      </c>
      <c r="E10" s="8">
        <v>33</v>
      </c>
      <c r="F10" s="8">
        <v>198</v>
      </c>
      <c r="G10" s="8">
        <f t="shared" si="0"/>
        <v>277.2</v>
      </c>
    </row>
    <row r="11" spans="2:7" ht="12.75">
      <c r="B11" s="1" t="s">
        <v>7</v>
      </c>
      <c r="C11" s="1">
        <v>3</v>
      </c>
      <c r="D11" s="1">
        <v>3</v>
      </c>
      <c r="E11" s="8">
        <v>35.75</v>
      </c>
      <c r="F11" s="8">
        <v>107.25</v>
      </c>
      <c r="G11" s="8">
        <f t="shared" si="0"/>
        <v>150.14999999999998</v>
      </c>
    </row>
    <row r="12" spans="2:7" ht="12.75">
      <c r="B12" s="1" t="s">
        <v>8</v>
      </c>
      <c r="C12" s="1">
        <v>3</v>
      </c>
      <c r="D12" s="1">
        <v>6</v>
      </c>
      <c r="E12" s="8">
        <v>44.4</v>
      </c>
      <c r="F12" s="8">
        <v>266.4</v>
      </c>
      <c r="G12" s="8">
        <f t="shared" si="0"/>
        <v>372.9599999999999</v>
      </c>
    </row>
    <row r="13" spans="2:7" ht="12.75">
      <c r="B13" s="1" t="s">
        <v>6</v>
      </c>
      <c r="C13" s="1">
        <v>3</v>
      </c>
      <c r="D13" s="1">
        <v>6</v>
      </c>
      <c r="E13" s="8">
        <v>38.5</v>
      </c>
      <c r="F13" s="8">
        <v>231</v>
      </c>
      <c r="G13" s="8">
        <f t="shared" si="0"/>
        <v>323.4</v>
      </c>
    </row>
    <row r="14" spans="2:7" ht="12.75">
      <c r="B14" s="1" t="s">
        <v>9</v>
      </c>
      <c r="C14" s="1">
        <v>3</v>
      </c>
      <c r="D14" s="1">
        <v>3</v>
      </c>
      <c r="E14" s="8">
        <v>33</v>
      </c>
      <c r="F14" s="8">
        <v>99</v>
      </c>
      <c r="G14" s="8">
        <f t="shared" si="0"/>
        <v>138.6</v>
      </c>
    </row>
    <row r="15" spans="2:7" ht="12.75">
      <c r="B15" s="1" t="s">
        <v>10</v>
      </c>
      <c r="C15" s="1">
        <v>5</v>
      </c>
      <c r="D15" s="1">
        <v>5</v>
      </c>
      <c r="E15" s="8">
        <v>47.3</v>
      </c>
      <c r="F15" s="8">
        <v>236.5</v>
      </c>
      <c r="G15" s="8">
        <f t="shared" si="0"/>
        <v>331.09999999999997</v>
      </c>
    </row>
    <row r="16" spans="2:7" ht="12.75">
      <c r="B16" s="1" t="s">
        <v>11</v>
      </c>
      <c r="C16" s="1">
        <v>5</v>
      </c>
      <c r="D16" s="1">
        <v>5</v>
      </c>
      <c r="E16" s="8">
        <v>49.5</v>
      </c>
      <c r="F16" s="8">
        <v>247.5</v>
      </c>
      <c r="G16" s="8">
        <f t="shared" si="0"/>
        <v>346.5</v>
      </c>
    </row>
    <row r="17" spans="2:7" ht="12.75">
      <c r="B17" s="1" t="s">
        <v>12</v>
      </c>
      <c r="C17" s="1">
        <v>5</v>
      </c>
      <c r="D17" s="1">
        <v>10</v>
      </c>
      <c r="E17" s="8">
        <v>40.7</v>
      </c>
      <c r="F17" s="8">
        <v>407</v>
      </c>
      <c r="G17" s="8">
        <f t="shared" si="0"/>
        <v>569.8</v>
      </c>
    </row>
    <row r="18" spans="2:7" ht="12.75">
      <c r="B18" s="1" t="s">
        <v>13</v>
      </c>
      <c r="C18" s="1">
        <v>5</v>
      </c>
      <c r="D18" s="1">
        <v>5</v>
      </c>
      <c r="E18" s="8">
        <v>58.3</v>
      </c>
      <c r="F18" s="8">
        <v>291.5</v>
      </c>
      <c r="G18" s="8">
        <f t="shared" si="0"/>
        <v>408.09999999999997</v>
      </c>
    </row>
    <row r="19" spans="2:7" ht="12.75">
      <c r="B19" s="1" t="s">
        <v>14</v>
      </c>
      <c r="C19" s="1">
        <v>5</v>
      </c>
      <c r="D19" s="1">
        <v>20</v>
      </c>
      <c r="E19" s="8">
        <v>14.3</v>
      </c>
      <c r="F19" s="8">
        <v>286</v>
      </c>
      <c r="G19" s="8">
        <f t="shared" si="0"/>
        <v>400.4</v>
      </c>
    </row>
    <row r="20" spans="2:7" ht="12.75">
      <c r="B20" s="1" t="s">
        <v>15</v>
      </c>
      <c r="C20" s="1">
        <v>5</v>
      </c>
      <c r="D20" s="1">
        <v>5</v>
      </c>
      <c r="E20" s="8">
        <v>46.2</v>
      </c>
      <c r="F20" s="8">
        <v>231</v>
      </c>
      <c r="G20" s="8">
        <f t="shared" si="0"/>
        <v>323.4</v>
      </c>
    </row>
    <row r="21" spans="2:7" ht="12.75">
      <c r="B21" s="1" t="s">
        <v>16</v>
      </c>
      <c r="C21" s="1">
        <v>5</v>
      </c>
      <c r="D21" s="1">
        <v>4</v>
      </c>
      <c r="E21" s="8">
        <v>55</v>
      </c>
      <c r="F21" s="8">
        <v>220</v>
      </c>
      <c r="G21" s="8">
        <f t="shared" si="0"/>
        <v>308</v>
      </c>
    </row>
    <row r="22" spans="2:7" ht="12.75">
      <c r="B22" s="1" t="s">
        <v>17</v>
      </c>
      <c r="C22" s="1">
        <v>6</v>
      </c>
      <c r="D22" s="1">
        <v>4</v>
      </c>
      <c r="E22" s="8">
        <v>41.8</v>
      </c>
      <c r="F22" s="8">
        <v>167.2</v>
      </c>
      <c r="G22" s="8">
        <f t="shared" si="0"/>
        <v>234.07999999999996</v>
      </c>
    </row>
    <row r="23" spans="2:7" ht="12.75">
      <c r="B23" s="1" t="s">
        <v>18</v>
      </c>
      <c r="C23" s="1">
        <v>6</v>
      </c>
      <c r="D23" s="1">
        <v>4</v>
      </c>
      <c r="E23" s="8">
        <v>38.5</v>
      </c>
      <c r="F23" s="8">
        <v>154</v>
      </c>
      <c r="G23" s="8">
        <f t="shared" si="0"/>
        <v>215.6</v>
      </c>
    </row>
    <row r="24" spans="2:7" ht="12.75">
      <c r="B24" s="1" t="s">
        <v>19</v>
      </c>
      <c r="C24" s="1">
        <v>6</v>
      </c>
      <c r="D24" s="1">
        <v>4</v>
      </c>
      <c r="E24" s="8">
        <v>17.6</v>
      </c>
      <c r="F24" s="8">
        <v>70.4</v>
      </c>
      <c r="G24" s="8">
        <f t="shared" si="0"/>
        <v>98.56</v>
      </c>
    </row>
    <row r="25" spans="2:7" ht="12.75">
      <c r="B25" s="1" t="s">
        <v>20</v>
      </c>
      <c r="C25" s="1">
        <v>6</v>
      </c>
      <c r="D25" s="1">
        <v>4</v>
      </c>
      <c r="E25" s="8">
        <v>44</v>
      </c>
      <c r="F25" s="8">
        <v>176</v>
      </c>
      <c r="G25" s="8">
        <f t="shared" si="0"/>
        <v>246.39999999999998</v>
      </c>
    </row>
    <row r="26" spans="2:7" ht="12.75">
      <c r="B26" s="1" t="s">
        <v>22</v>
      </c>
      <c r="C26" s="1">
        <v>6</v>
      </c>
      <c r="D26" s="1">
        <v>4</v>
      </c>
      <c r="E26" s="8">
        <v>44</v>
      </c>
      <c r="F26" s="8">
        <v>176</v>
      </c>
      <c r="G26" s="8">
        <f t="shared" si="0"/>
        <v>246.39999999999998</v>
      </c>
    </row>
    <row r="27" spans="2:7" ht="12.75">
      <c r="B27" s="1" t="s">
        <v>21</v>
      </c>
      <c r="C27" s="1">
        <v>6</v>
      </c>
      <c r="D27" s="1">
        <v>4</v>
      </c>
      <c r="E27" s="8">
        <v>39.6</v>
      </c>
      <c r="F27" s="8">
        <v>158.4</v>
      </c>
      <c r="G27" s="8">
        <f t="shared" si="0"/>
        <v>221.76</v>
      </c>
    </row>
    <row r="28" spans="2:7" ht="12.75">
      <c r="B28" s="1" t="s">
        <v>23</v>
      </c>
      <c r="C28" s="1">
        <v>7</v>
      </c>
      <c r="D28" s="1">
        <v>4</v>
      </c>
      <c r="E28" s="8">
        <v>57.2</v>
      </c>
      <c r="F28" s="8">
        <v>228.2</v>
      </c>
      <c r="G28" s="8">
        <f t="shared" si="0"/>
        <v>319.47999999999996</v>
      </c>
    </row>
    <row r="29" spans="2:7" ht="12.75">
      <c r="B29" s="1" t="s">
        <v>24</v>
      </c>
      <c r="C29" s="1">
        <v>7</v>
      </c>
      <c r="D29" s="1">
        <v>4</v>
      </c>
      <c r="E29" s="8">
        <v>5.5</v>
      </c>
      <c r="F29" s="8">
        <v>22</v>
      </c>
      <c r="G29" s="8">
        <f t="shared" si="0"/>
        <v>30.799999999999997</v>
      </c>
    </row>
    <row r="30" spans="2:7" ht="12.75">
      <c r="B30" s="1" t="s">
        <v>25</v>
      </c>
      <c r="C30" s="1">
        <v>7</v>
      </c>
      <c r="D30" s="1">
        <v>4</v>
      </c>
      <c r="E30" s="8">
        <v>46.81</v>
      </c>
      <c r="F30" s="8">
        <v>128.24</v>
      </c>
      <c r="G30" s="8">
        <f t="shared" si="0"/>
        <v>179.536</v>
      </c>
    </row>
    <row r="31" spans="2:7" ht="12.75">
      <c r="B31" s="1" t="s">
        <v>26</v>
      </c>
      <c r="C31" s="1">
        <v>7</v>
      </c>
      <c r="D31" s="1">
        <v>8</v>
      </c>
      <c r="E31" s="8">
        <v>15.6</v>
      </c>
      <c r="F31" s="8">
        <v>124.8</v>
      </c>
      <c r="G31" s="8">
        <f t="shared" si="0"/>
        <v>174.72</v>
      </c>
    </row>
    <row r="32" spans="2:7" ht="12.75">
      <c r="B32" s="1" t="s">
        <v>27</v>
      </c>
      <c r="C32" s="1">
        <v>7</v>
      </c>
      <c r="D32" s="1">
        <v>4</v>
      </c>
      <c r="E32" s="8">
        <v>39.6</v>
      </c>
      <c r="F32" s="8">
        <v>158.4</v>
      </c>
      <c r="G32" s="8">
        <f t="shared" si="0"/>
        <v>221.76</v>
      </c>
    </row>
    <row r="33" spans="2:7" ht="12.75">
      <c r="B33" s="1" t="s">
        <v>28</v>
      </c>
      <c r="C33" s="1">
        <v>7</v>
      </c>
      <c r="D33" s="1">
        <v>6</v>
      </c>
      <c r="E33" s="8">
        <v>55</v>
      </c>
      <c r="F33" s="8">
        <v>330</v>
      </c>
      <c r="G33" s="8">
        <f t="shared" si="0"/>
        <v>461.99999999999994</v>
      </c>
    </row>
    <row r="34" spans="2:7" ht="12.75">
      <c r="B34" s="1" t="s">
        <v>20</v>
      </c>
      <c r="C34" s="1">
        <v>7</v>
      </c>
      <c r="D34" s="1">
        <v>4</v>
      </c>
      <c r="E34" s="8">
        <v>54</v>
      </c>
      <c r="F34" s="8">
        <v>216</v>
      </c>
      <c r="G34" s="8">
        <f t="shared" si="0"/>
        <v>302.4</v>
      </c>
    </row>
    <row r="35" spans="2:7" ht="12.75">
      <c r="B35" s="1" t="s">
        <v>29</v>
      </c>
      <c r="C35" s="1">
        <v>7</v>
      </c>
      <c r="D35" s="1">
        <v>4</v>
      </c>
      <c r="E35" s="8">
        <v>30.25</v>
      </c>
      <c r="F35" s="8">
        <v>121</v>
      </c>
      <c r="G35" s="8">
        <f t="shared" si="0"/>
        <v>169.39999999999998</v>
      </c>
    </row>
    <row r="36" spans="2:7" ht="12.75">
      <c r="B36" s="1" t="s">
        <v>30</v>
      </c>
      <c r="C36" s="1">
        <v>7</v>
      </c>
      <c r="D36" s="1">
        <v>4</v>
      </c>
      <c r="E36" s="8">
        <v>24.2</v>
      </c>
      <c r="F36" s="8">
        <v>96.8</v>
      </c>
      <c r="G36" s="8">
        <f t="shared" si="0"/>
        <v>135.51999999999998</v>
      </c>
    </row>
    <row r="37" spans="2:7" ht="12.75">
      <c r="B37" s="1" t="s">
        <v>31</v>
      </c>
      <c r="C37" s="1">
        <v>7</v>
      </c>
      <c r="D37" s="1">
        <v>4</v>
      </c>
      <c r="E37" s="8">
        <v>44</v>
      </c>
      <c r="F37" s="8">
        <v>352</v>
      </c>
      <c r="G37" s="8">
        <f t="shared" si="0"/>
        <v>492.79999999999995</v>
      </c>
    </row>
    <row r="38" spans="2:7" ht="12.75">
      <c r="B38" s="1" t="s">
        <v>32</v>
      </c>
      <c r="C38" s="1">
        <v>8</v>
      </c>
      <c r="D38" s="1">
        <v>2</v>
      </c>
      <c r="E38" s="8">
        <v>39.6</v>
      </c>
      <c r="F38" s="8">
        <v>79.2</v>
      </c>
      <c r="G38" s="8">
        <f t="shared" si="0"/>
        <v>110.88</v>
      </c>
    </row>
    <row r="39" spans="2:7" ht="12.75">
      <c r="B39" s="1" t="s">
        <v>30</v>
      </c>
      <c r="C39" s="1">
        <v>8</v>
      </c>
      <c r="D39" s="1">
        <v>1</v>
      </c>
      <c r="E39" s="8">
        <v>27.5</v>
      </c>
      <c r="F39" s="8">
        <v>27.5</v>
      </c>
      <c r="G39" s="8">
        <f t="shared" si="0"/>
        <v>38.5</v>
      </c>
    </row>
    <row r="40" spans="2:7" ht="12.75">
      <c r="B40" s="1" t="s">
        <v>33</v>
      </c>
      <c r="C40" s="1">
        <v>8</v>
      </c>
      <c r="D40" s="1">
        <v>1</v>
      </c>
      <c r="E40" s="8">
        <v>50.4</v>
      </c>
      <c r="F40" s="8">
        <v>50.4</v>
      </c>
      <c r="G40" s="8">
        <f t="shared" si="0"/>
        <v>70.55999999999999</v>
      </c>
    </row>
    <row r="41" spans="2:7" ht="12.75">
      <c r="B41" s="1" t="s">
        <v>34</v>
      </c>
      <c r="C41" s="1">
        <v>8</v>
      </c>
      <c r="D41" s="1">
        <v>1</v>
      </c>
      <c r="E41" s="8">
        <v>16.5</v>
      </c>
      <c r="F41" s="8">
        <v>16.5</v>
      </c>
      <c r="G41" s="8">
        <f t="shared" si="0"/>
        <v>23.099999999999998</v>
      </c>
    </row>
    <row r="42" spans="2:7" ht="12.75">
      <c r="B42" s="1" t="s">
        <v>35</v>
      </c>
      <c r="C42" s="1">
        <v>8</v>
      </c>
      <c r="D42" s="1">
        <v>1</v>
      </c>
      <c r="E42" s="8">
        <v>51.6</v>
      </c>
      <c r="F42" s="8">
        <v>51.6</v>
      </c>
      <c r="G42" s="8">
        <f t="shared" si="0"/>
        <v>72.24</v>
      </c>
    </row>
    <row r="43" spans="2:7" ht="12.75">
      <c r="B43" s="1" t="s">
        <v>26</v>
      </c>
      <c r="C43" s="1">
        <v>8</v>
      </c>
      <c r="D43" s="1">
        <v>2</v>
      </c>
      <c r="E43" s="8">
        <v>11</v>
      </c>
      <c r="F43" s="8">
        <v>22</v>
      </c>
      <c r="G43" s="8">
        <f t="shared" si="0"/>
        <v>30.799999999999997</v>
      </c>
    </row>
    <row r="44" spans="2:7" ht="12.75">
      <c r="B44" s="1" t="s">
        <v>29</v>
      </c>
      <c r="C44" s="1">
        <v>8</v>
      </c>
      <c r="D44" s="1">
        <v>1</v>
      </c>
      <c r="E44" s="8">
        <v>36.3</v>
      </c>
      <c r="F44" s="8">
        <v>36.3</v>
      </c>
      <c r="G44" s="8">
        <f t="shared" si="0"/>
        <v>50.81999999999999</v>
      </c>
    </row>
    <row r="45" spans="2:7" ht="12.75">
      <c r="B45" s="1" t="s">
        <v>31</v>
      </c>
      <c r="C45" s="1">
        <v>8</v>
      </c>
      <c r="D45" s="1">
        <v>2</v>
      </c>
      <c r="E45" s="8">
        <v>44</v>
      </c>
      <c r="F45" s="8">
        <v>88</v>
      </c>
      <c r="G45" s="8">
        <f t="shared" si="0"/>
        <v>123.19999999999999</v>
      </c>
    </row>
    <row r="46" spans="2:7" ht="12.75">
      <c r="B46" s="1" t="s">
        <v>36</v>
      </c>
      <c r="C46" s="1">
        <v>8</v>
      </c>
      <c r="D46" s="1">
        <v>1</v>
      </c>
      <c r="E46" s="8">
        <v>55</v>
      </c>
      <c r="F46" s="8">
        <v>55</v>
      </c>
      <c r="G46" s="8">
        <f t="shared" si="0"/>
        <v>77</v>
      </c>
    </row>
    <row r="47" spans="2:7" ht="12.75">
      <c r="B47" s="1" t="s">
        <v>37</v>
      </c>
      <c r="C47" s="1">
        <v>8</v>
      </c>
      <c r="D47" s="1">
        <v>2</v>
      </c>
      <c r="E47" s="8">
        <v>55</v>
      </c>
      <c r="F47" s="8">
        <v>110</v>
      </c>
      <c r="G47" s="8">
        <f t="shared" si="0"/>
        <v>154</v>
      </c>
    </row>
    <row r="48" spans="2:7" ht="12.75">
      <c r="B48" s="1" t="s">
        <v>30</v>
      </c>
      <c r="C48" s="1">
        <v>9</v>
      </c>
      <c r="D48" s="1">
        <v>1</v>
      </c>
      <c r="E48" s="8">
        <v>28.6</v>
      </c>
      <c r="F48" s="8">
        <v>28.6</v>
      </c>
      <c r="G48" s="8">
        <f t="shared" si="0"/>
        <v>40.04</v>
      </c>
    </row>
    <row r="49" spans="2:7" ht="12.75">
      <c r="B49" s="1" t="s">
        <v>38</v>
      </c>
      <c r="C49" s="1">
        <v>9</v>
      </c>
      <c r="D49" s="1">
        <v>1</v>
      </c>
      <c r="E49" s="8">
        <v>55</v>
      </c>
      <c r="F49" s="8">
        <v>55</v>
      </c>
      <c r="G49" s="8">
        <f t="shared" si="0"/>
        <v>77</v>
      </c>
    </row>
    <row r="50" spans="2:7" ht="12.75">
      <c r="B50" s="1" t="s">
        <v>39</v>
      </c>
      <c r="C50" s="1">
        <v>9</v>
      </c>
      <c r="D50" s="1">
        <v>1</v>
      </c>
      <c r="E50" s="8">
        <v>66</v>
      </c>
      <c r="F50" s="8">
        <v>66</v>
      </c>
      <c r="G50" s="8">
        <f t="shared" si="0"/>
        <v>92.39999999999999</v>
      </c>
    </row>
    <row r="51" spans="2:7" ht="12.75">
      <c r="B51" s="1" t="s">
        <v>40</v>
      </c>
      <c r="C51" s="1">
        <v>9</v>
      </c>
      <c r="D51" s="1">
        <v>1</v>
      </c>
      <c r="E51" s="8">
        <v>14.3</v>
      </c>
      <c r="F51" s="8">
        <v>14.3</v>
      </c>
      <c r="G51" s="8">
        <f t="shared" si="0"/>
        <v>20.02</v>
      </c>
    </row>
    <row r="52" spans="2:7" ht="12.75">
      <c r="B52" s="1" t="s">
        <v>41</v>
      </c>
      <c r="C52" s="1">
        <v>9</v>
      </c>
      <c r="D52" s="1">
        <v>1</v>
      </c>
      <c r="E52" s="8">
        <v>14.3</v>
      </c>
      <c r="F52" s="8">
        <v>14.3</v>
      </c>
      <c r="G52" s="8">
        <f t="shared" si="0"/>
        <v>20.02</v>
      </c>
    </row>
    <row r="53" spans="2:7" ht="12.75">
      <c r="B53" s="1" t="s">
        <v>42</v>
      </c>
      <c r="C53" s="1">
        <v>9</v>
      </c>
      <c r="D53" s="1">
        <v>1</v>
      </c>
      <c r="E53" s="8">
        <v>54</v>
      </c>
      <c r="F53" s="8">
        <v>54</v>
      </c>
      <c r="G53" s="8">
        <f t="shared" si="0"/>
        <v>75.6</v>
      </c>
    </row>
    <row r="54" spans="2:7" ht="12.75">
      <c r="B54" s="1" t="s">
        <v>29</v>
      </c>
      <c r="C54" s="1">
        <v>9</v>
      </c>
      <c r="D54" s="1">
        <v>1</v>
      </c>
      <c r="E54" s="8">
        <v>39.6</v>
      </c>
      <c r="F54" s="8">
        <v>39.6</v>
      </c>
      <c r="G54" s="8">
        <f t="shared" si="0"/>
        <v>55.44</v>
      </c>
    </row>
    <row r="55" spans="2:7" ht="12.75">
      <c r="B55" s="1" t="s">
        <v>30</v>
      </c>
      <c r="C55" s="1">
        <v>10</v>
      </c>
      <c r="D55" s="1">
        <v>2</v>
      </c>
      <c r="E55" s="8">
        <v>55</v>
      </c>
      <c r="F55" s="8">
        <v>110</v>
      </c>
      <c r="G55" s="8">
        <f t="shared" si="0"/>
        <v>154</v>
      </c>
    </row>
    <row r="56" spans="2:7" ht="12.75">
      <c r="B56" s="1" t="s">
        <v>32</v>
      </c>
      <c r="C56" s="1">
        <v>10</v>
      </c>
      <c r="D56" s="1">
        <v>2</v>
      </c>
      <c r="E56" s="8">
        <v>27.5</v>
      </c>
      <c r="F56" s="8">
        <v>55</v>
      </c>
      <c r="G56" s="8">
        <f t="shared" si="0"/>
        <v>77</v>
      </c>
    </row>
    <row r="57" spans="2:7" ht="12.75">
      <c r="B57" s="1" t="s">
        <v>43</v>
      </c>
      <c r="C57" s="1">
        <v>10</v>
      </c>
      <c r="D57" s="1">
        <v>4</v>
      </c>
      <c r="E57" s="8">
        <v>55</v>
      </c>
      <c r="F57" s="8">
        <v>220</v>
      </c>
      <c r="G57" s="8">
        <f t="shared" si="0"/>
        <v>308</v>
      </c>
    </row>
    <row r="58" spans="2:7" ht="12.75">
      <c r="B58" s="1" t="s">
        <v>44</v>
      </c>
      <c r="C58" s="1">
        <v>10</v>
      </c>
      <c r="D58" s="1">
        <v>2</v>
      </c>
      <c r="E58" s="8">
        <v>54</v>
      </c>
      <c r="F58" s="8">
        <v>108</v>
      </c>
      <c r="G58" s="8">
        <f t="shared" si="0"/>
        <v>151.2</v>
      </c>
    </row>
    <row r="59" spans="2:7" ht="12.75">
      <c r="B59" s="1" t="s">
        <v>45</v>
      </c>
      <c r="C59" s="1">
        <v>10</v>
      </c>
      <c r="D59" s="1">
        <v>2</v>
      </c>
      <c r="E59" s="8">
        <v>51.6</v>
      </c>
      <c r="F59" s="8">
        <v>103.2</v>
      </c>
      <c r="G59" s="8">
        <f t="shared" si="0"/>
        <v>144.48</v>
      </c>
    </row>
    <row r="60" spans="2:7" ht="12.75">
      <c r="B60" s="1" t="s">
        <v>46</v>
      </c>
      <c r="C60" s="1">
        <v>10</v>
      </c>
      <c r="D60" s="1">
        <v>2</v>
      </c>
      <c r="E60" s="8">
        <v>66</v>
      </c>
      <c r="F60" s="8">
        <v>132</v>
      </c>
      <c r="G60" s="8">
        <f t="shared" si="0"/>
        <v>184.79999999999998</v>
      </c>
    </row>
    <row r="61" spans="2:7" ht="12.75">
      <c r="B61" s="1" t="s">
        <v>47</v>
      </c>
      <c r="C61" s="1">
        <v>10</v>
      </c>
      <c r="D61" s="1">
        <v>2</v>
      </c>
      <c r="E61" s="8">
        <v>33</v>
      </c>
      <c r="F61" s="8">
        <v>66</v>
      </c>
      <c r="G61" s="8">
        <f t="shared" si="0"/>
        <v>92.39999999999999</v>
      </c>
    </row>
    <row r="62" spans="2:7" ht="12.75">
      <c r="B62" s="1" t="s">
        <v>48</v>
      </c>
      <c r="C62" s="1">
        <v>10</v>
      </c>
      <c r="D62" s="1">
        <v>2</v>
      </c>
      <c r="E62" s="8">
        <v>51.6</v>
      </c>
      <c r="F62" s="8">
        <v>103.2</v>
      </c>
      <c r="G62" s="8">
        <f t="shared" si="0"/>
        <v>144.48</v>
      </c>
    </row>
    <row r="63" spans="2:7" ht="12.75">
      <c r="B63" s="1" t="s">
        <v>49</v>
      </c>
      <c r="C63" s="1">
        <v>10</v>
      </c>
      <c r="D63" s="1">
        <v>2</v>
      </c>
      <c r="E63" s="8">
        <v>8.8</v>
      </c>
      <c r="F63" s="8">
        <v>17.6</v>
      </c>
      <c r="G63" s="8">
        <f t="shared" si="0"/>
        <v>24.64</v>
      </c>
    </row>
    <row r="64" spans="2:7" ht="12.75">
      <c r="B64" s="1" t="s">
        <v>50</v>
      </c>
      <c r="C64" s="2" t="s">
        <v>170</v>
      </c>
      <c r="D64" s="1">
        <v>3</v>
      </c>
      <c r="E64" s="8">
        <v>55</v>
      </c>
      <c r="F64" s="8">
        <v>165</v>
      </c>
      <c r="G64" s="8">
        <f t="shared" si="0"/>
        <v>230.99999999999997</v>
      </c>
    </row>
    <row r="65" spans="2:7" ht="12.75">
      <c r="B65" s="1" t="s">
        <v>28</v>
      </c>
      <c r="C65" s="2" t="s">
        <v>170</v>
      </c>
      <c r="D65" s="1">
        <v>3</v>
      </c>
      <c r="E65" s="8">
        <v>46.2</v>
      </c>
      <c r="F65" s="8">
        <v>138</v>
      </c>
      <c r="G65" s="8">
        <f t="shared" si="0"/>
        <v>193.2</v>
      </c>
    </row>
    <row r="66" spans="2:7" ht="12.75">
      <c r="B66" s="1" t="s">
        <v>51</v>
      </c>
      <c r="C66" s="2" t="s">
        <v>170</v>
      </c>
      <c r="D66" s="1">
        <v>3</v>
      </c>
      <c r="E66" s="8">
        <v>49.5</v>
      </c>
      <c r="F66" s="8">
        <v>148.5</v>
      </c>
      <c r="G66" s="8">
        <f t="shared" si="0"/>
        <v>207.89999999999998</v>
      </c>
    </row>
    <row r="67" spans="2:7" ht="12.75">
      <c r="B67" s="1" t="s">
        <v>52</v>
      </c>
      <c r="C67" s="2" t="s">
        <v>170</v>
      </c>
      <c r="D67" s="1">
        <v>3</v>
      </c>
      <c r="E67" s="8">
        <v>39.6</v>
      </c>
      <c r="F67" s="8">
        <v>118.8</v>
      </c>
      <c r="G67" s="8">
        <f t="shared" si="0"/>
        <v>166.32</v>
      </c>
    </row>
    <row r="68" spans="3:7" ht="12.75">
      <c r="C68" s="1" t="s">
        <v>53</v>
      </c>
      <c r="D68" s="1">
        <v>164</v>
      </c>
      <c r="E68" s="8"/>
      <c r="F68" s="8">
        <v>8382.29</v>
      </c>
      <c r="G68" s="8"/>
    </row>
    <row r="69" spans="3:7" ht="12.75">
      <c r="C69" s="1" t="s">
        <v>54</v>
      </c>
      <c r="D69" s="1" t="s">
        <v>128</v>
      </c>
      <c r="E69" s="8"/>
      <c r="F69" s="8">
        <v>1038.9</v>
      </c>
      <c r="G69" s="8"/>
    </row>
    <row r="70" spans="3:7" ht="12.75">
      <c r="C70" s="1" t="s">
        <v>55</v>
      </c>
      <c r="D70" s="1">
        <v>209</v>
      </c>
      <c r="E70" s="8"/>
      <c r="F70" s="8">
        <v>9421.19</v>
      </c>
      <c r="G70" s="8"/>
    </row>
    <row r="71" spans="1:7" ht="12.75">
      <c r="A71" s="1">
        <v>2004</v>
      </c>
      <c r="B71" s="1" t="s">
        <v>56</v>
      </c>
      <c r="E71" s="8"/>
      <c r="F71" s="8"/>
      <c r="G71" s="8"/>
    </row>
    <row r="72" spans="2:7" ht="12.75">
      <c r="B72" s="1" t="s">
        <v>57</v>
      </c>
      <c r="C72" s="1">
        <v>1</v>
      </c>
      <c r="D72" s="1">
        <v>1</v>
      </c>
      <c r="E72" s="8">
        <v>88.66</v>
      </c>
      <c r="F72" s="8">
        <v>88.66</v>
      </c>
      <c r="G72" s="8">
        <f>F72*1.26</f>
        <v>111.71159999999999</v>
      </c>
    </row>
    <row r="73" spans="2:7" ht="12.75">
      <c r="B73" s="1" t="s">
        <v>63</v>
      </c>
      <c r="C73" s="1">
        <v>1</v>
      </c>
      <c r="D73" s="1">
        <v>2</v>
      </c>
      <c r="E73" s="8">
        <v>55.06</v>
      </c>
      <c r="F73" s="8">
        <v>110.12</v>
      </c>
      <c r="G73" s="8">
        <f aca="true" t="shared" si="1" ref="G73:G130">F73*1.26</f>
        <v>138.7512</v>
      </c>
    </row>
    <row r="74" spans="2:7" ht="12.75">
      <c r="B74" s="1" t="s">
        <v>58</v>
      </c>
      <c r="C74" s="1">
        <v>1</v>
      </c>
      <c r="D74" s="1">
        <v>2</v>
      </c>
      <c r="E74" s="8">
        <v>82.94</v>
      </c>
      <c r="F74" s="8">
        <v>165.88</v>
      </c>
      <c r="G74" s="8">
        <f t="shared" si="1"/>
        <v>209.0088</v>
      </c>
    </row>
    <row r="75" spans="2:7" ht="12.75">
      <c r="B75" s="1" t="s">
        <v>59</v>
      </c>
      <c r="C75" s="1">
        <v>1</v>
      </c>
      <c r="D75" s="1">
        <v>2</v>
      </c>
      <c r="E75" s="8">
        <v>80.08</v>
      </c>
      <c r="F75" s="8">
        <v>160.16</v>
      </c>
      <c r="G75" s="8">
        <f t="shared" si="1"/>
        <v>201.8016</v>
      </c>
    </row>
    <row r="76" spans="2:7" ht="12.75">
      <c r="B76" s="1" t="s">
        <v>60</v>
      </c>
      <c r="C76" s="1">
        <v>1</v>
      </c>
      <c r="D76" s="1">
        <v>2</v>
      </c>
      <c r="E76" s="8">
        <v>64.35</v>
      </c>
      <c r="F76" s="8">
        <v>128.7</v>
      </c>
      <c r="G76" s="8">
        <f t="shared" si="1"/>
        <v>162.16199999999998</v>
      </c>
    </row>
    <row r="77" spans="2:7" ht="12.75">
      <c r="B77" s="1" t="s">
        <v>61</v>
      </c>
      <c r="C77" s="1">
        <v>1</v>
      </c>
      <c r="D77" s="1">
        <v>2</v>
      </c>
      <c r="E77" s="8">
        <v>64.35</v>
      </c>
      <c r="F77" s="8">
        <v>128.7</v>
      </c>
      <c r="G77" s="8">
        <f t="shared" si="1"/>
        <v>162.16199999999998</v>
      </c>
    </row>
    <row r="78" spans="2:7" ht="12.75">
      <c r="B78" s="1" t="s">
        <v>62</v>
      </c>
      <c r="C78" s="1">
        <v>1</v>
      </c>
      <c r="D78" s="1">
        <v>4</v>
      </c>
      <c r="E78" s="8">
        <v>14.3</v>
      </c>
      <c r="F78" s="8">
        <v>57.2</v>
      </c>
      <c r="G78" s="8">
        <f t="shared" si="1"/>
        <v>72.072</v>
      </c>
    </row>
    <row r="79" spans="2:7" ht="12.75">
      <c r="B79" s="1" t="s">
        <v>64</v>
      </c>
      <c r="C79" s="1">
        <v>2</v>
      </c>
      <c r="D79" s="1">
        <v>1</v>
      </c>
      <c r="E79" s="8">
        <v>57.2</v>
      </c>
      <c r="F79" s="8">
        <v>57.2</v>
      </c>
      <c r="G79" s="8">
        <f t="shared" si="1"/>
        <v>72.072</v>
      </c>
    </row>
    <row r="80" spans="2:7" ht="12.75">
      <c r="B80" s="1" t="s">
        <v>65</v>
      </c>
      <c r="C80" s="1">
        <v>2</v>
      </c>
      <c r="D80" s="1">
        <v>1</v>
      </c>
      <c r="E80" s="8">
        <v>57.2</v>
      </c>
      <c r="F80" s="8">
        <v>57.2</v>
      </c>
      <c r="G80" s="8">
        <f t="shared" si="1"/>
        <v>72.072</v>
      </c>
    </row>
    <row r="81" spans="2:7" ht="12.75">
      <c r="B81" s="1" t="s">
        <v>66</v>
      </c>
      <c r="C81" s="1">
        <v>2</v>
      </c>
      <c r="D81" s="1">
        <v>2</v>
      </c>
      <c r="E81" s="8">
        <v>57.2</v>
      </c>
      <c r="F81" s="8">
        <v>114.4</v>
      </c>
      <c r="G81" s="8">
        <f t="shared" si="1"/>
        <v>144.144</v>
      </c>
    </row>
    <row r="82" spans="2:7" ht="12.75">
      <c r="B82" s="1" t="s">
        <v>67</v>
      </c>
      <c r="C82" s="1">
        <v>2</v>
      </c>
      <c r="D82" s="1">
        <v>2</v>
      </c>
      <c r="E82" s="8">
        <v>57.2</v>
      </c>
      <c r="F82" s="8">
        <v>114.4</v>
      </c>
      <c r="G82" s="8">
        <f t="shared" si="1"/>
        <v>144.144</v>
      </c>
    </row>
    <row r="83" spans="2:7" ht="12.75">
      <c r="B83" s="1" t="s">
        <v>68</v>
      </c>
      <c r="C83" s="1">
        <v>2</v>
      </c>
      <c r="D83" s="1">
        <v>1</v>
      </c>
      <c r="E83" s="8">
        <v>64.35</v>
      </c>
      <c r="F83" s="8">
        <v>64.35</v>
      </c>
      <c r="G83" s="8">
        <f t="shared" si="1"/>
        <v>81.08099999999999</v>
      </c>
    </row>
    <row r="84" spans="2:7" ht="12.75">
      <c r="B84" s="1" t="s">
        <v>69</v>
      </c>
      <c r="C84" s="1">
        <v>2</v>
      </c>
      <c r="D84" s="1">
        <v>2</v>
      </c>
      <c r="E84" s="8">
        <v>78.65</v>
      </c>
      <c r="F84" s="8">
        <v>157.3</v>
      </c>
      <c r="G84" s="8">
        <f t="shared" si="1"/>
        <v>198.198</v>
      </c>
    </row>
    <row r="85" spans="2:7" ht="12.75">
      <c r="B85" s="1" t="s">
        <v>70</v>
      </c>
      <c r="C85" s="1">
        <v>2</v>
      </c>
      <c r="D85" s="1">
        <v>2</v>
      </c>
      <c r="E85" s="8">
        <v>78.65</v>
      </c>
      <c r="F85" s="8">
        <v>157.3</v>
      </c>
      <c r="G85" s="8">
        <f t="shared" si="1"/>
        <v>198.198</v>
      </c>
    </row>
    <row r="86" spans="2:7" ht="12.75">
      <c r="B86" s="1" t="s">
        <v>60</v>
      </c>
      <c r="C86" s="1">
        <v>2</v>
      </c>
      <c r="D86" s="1">
        <v>2</v>
      </c>
      <c r="E86" s="8">
        <v>50.34</v>
      </c>
      <c r="F86" s="8">
        <v>100.68</v>
      </c>
      <c r="G86" s="8">
        <f t="shared" si="1"/>
        <v>126.8568</v>
      </c>
    </row>
    <row r="87" spans="2:7" ht="12.75">
      <c r="B87" s="1" t="s">
        <v>61</v>
      </c>
      <c r="C87" s="1">
        <v>2</v>
      </c>
      <c r="D87" s="1">
        <v>2</v>
      </c>
      <c r="E87" s="8">
        <v>50.33</v>
      </c>
      <c r="F87" s="8">
        <v>100.66</v>
      </c>
      <c r="G87" s="8">
        <f t="shared" si="1"/>
        <v>126.8316</v>
      </c>
    </row>
    <row r="88" spans="2:7" ht="12.75">
      <c r="B88" s="1" t="s">
        <v>71</v>
      </c>
      <c r="C88" s="1">
        <v>3</v>
      </c>
      <c r="D88" s="1">
        <v>2</v>
      </c>
      <c r="E88" s="8">
        <v>77.08</v>
      </c>
      <c r="F88" s="8">
        <v>154.16</v>
      </c>
      <c r="G88" s="8">
        <f t="shared" si="1"/>
        <v>194.2416</v>
      </c>
    </row>
    <row r="89" spans="2:7" ht="12.75">
      <c r="B89" s="1" t="s">
        <v>72</v>
      </c>
      <c r="C89" s="1">
        <v>3</v>
      </c>
      <c r="D89" s="1">
        <v>2</v>
      </c>
      <c r="E89" s="8">
        <v>77.07</v>
      </c>
      <c r="F89" s="8">
        <v>154.14</v>
      </c>
      <c r="G89" s="8">
        <f t="shared" si="1"/>
        <v>194.2164</v>
      </c>
    </row>
    <row r="90" spans="2:7" ht="12.75">
      <c r="B90" s="1" t="s">
        <v>73</v>
      </c>
      <c r="C90" s="1">
        <v>3</v>
      </c>
      <c r="D90" s="1">
        <v>3</v>
      </c>
      <c r="E90" s="8">
        <v>74.36</v>
      </c>
      <c r="F90" s="8">
        <v>233.08</v>
      </c>
      <c r="G90" s="8">
        <f t="shared" si="1"/>
        <v>293.68080000000003</v>
      </c>
    </row>
    <row r="91" spans="2:7" ht="12.75">
      <c r="B91" s="1" t="s">
        <v>60</v>
      </c>
      <c r="C91" s="1">
        <v>3</v>
      </c>
      <c r="D91" s="1">
        <v>2</v>
      </c>
      <c r="E91" s="8">
        <v>57.48</v>
      </c>
      <c r="F91" s="8">
        <v>114.96</v>
      </c>
      <c r="G91" s="8">
        <f t="shared" si="1"/>
        <v>144.84959999999998</v>
      </c>
    </row>
    <row r="92" spans="2:7" ht="12.75">
      <c r="B92" s="1" t="s">
        <v>61</v>
      </c>
      <c r="C92" s="1">
        <v>3</v>
      </c>
      <c r="D92" s="1">
        <v>2</v>
      </c>
      <c r="E92" s="8">
        <v>57.49</v>
      </c>
      <c r="F92" s="8">
        <v>114.98</v>
      </c>
      <c r="G92" s="8">
        <f t="shared" si="1"/>
        <v>144.8748</v>
      </c>
    </row>
    <row r="93" spans="2:7" ht="12.75">
      <c r="B93" s="1" t="s">
        <v>74</v>
      </c>
      <c r="C93" s="1">
        <v>3</v>
      </c>
      <c r="D93" s="1">
        <v>1</v>
      </c>
      <c r="E93" s="8">
        <v>25.74</v>
      </c>
      <c r="F93" s="8">
        <v>25.74</v>
      </c>
      <c r="G93" s="8">
        <f t="shared" si="1"/>
        <v>32.4324</v>
      </c>
    </row>
    <row r="94" spans="2:7" ht="12.75">
      <c r="B94" s="1" t="s">
        <v>75</v>
      </c>
      <c r="C94" s="1">
        <v>4</v>
      </c>
      <c r="D94" s="1">
        <v>3</v>
      </c>
      <c r="E94" s="8">
        <v>50.25</v>
      </c>
      <c r="F94" s="8">
        <v>150.75</v>
      </c>
      <c r="G94" s="8">
        <f t="shared" si="1"/>
        <v>189.945</v>
      </c>
    </row>
    <row r="95" spans="2:7" ht="12.75">
      <c r="B95" s="1" t="s">
        <v>76</v>
      </c>
      <c r="C95" s="1">
        <v>4</v>
      </c>
      <c r="D95" s="1">
        <v>3</v>
      </c>
      <c r="E95" s="8">
        <v>50.25</v>
      </c>
      <c r="F95" s="8">
        <v>150.75</v>
      </c>
      <c r="G95" s="8">
        <f t="shared" si="1"/>
        <v>189.945</v>
      </c>
    </row>
    <row r="96" spans="2:7" ht="12.75">
      <c r="B96" s="1" t="s">
        <v>71</v>
      </c>
      <c r="C96" s="1">
        <v>4</v>
      </c>
      <c r="D96" s="1">
        <v>2</v>
      </c>
      <c r="E96" s="8">
        <v>77.07</v>
      </c>
      <c r="F96" s="8">
        <v>154.14</v>
      </c>
      <c r="G96" s="8">
        <f t="shared" si="1"/>
        <v>194.2164</v>
      </c>
    </row>
    <row r="97" spans="2:7" ht="12.75">
      <c r="B97" s="1" t="s">
        <v>72</v>
      </c>
      <c r="C97" s="1">
        <v>4</v>
      </c>
      <c r="D97" s="1">
        <v>2</v>
      </c>
      <c r="E97" s="8">
        <v>77.08</v>
      </c>
      <c r="F97" s="8">
        <v>154.16</v>
      </c>
      <c r="G97" s="8">
        <f t="shared" si="1"/>
        <v>194.2416</v>
      </c>
    </row>
    <row r="98" spans="2:7" ht="12.75">
      <c r="B98" s="1" t="s">
        <v>77</v>
      </c>
      <c r="C98" s="1">
        <v>4</v>
      </c>
      <c r="D98" s="1">
        <v>3</v>
      </c>
      <c r="E98" s="8">
        <v>70.07</v>
      </c>
      <c r="F98" s="8">
        <v>210.21</v>
      </c>
      <c r="G98" s="8">
        <f t="shared" si="1"/>
        <v>264.8646</v>
      </c>
    </row>
    <row r="99" spans="2:7" ht="12.75">
      <c r="B99" s="1" t="s">
        <v>78</v>
      </c>
      <c r="C99" s="1">
        <v>4</v>
      </c>
      <c r="D99" s="1">
        <v>1</v>
      </c>
      <c r="E99" s="8">
        <v>19.1</v>
      </c>
      <c r="F99" s="8">
        <v>19.1</v>
      </c>
      <c r="G99" s="8">
        <f t="shared" si="1"/>
        <v>24.066000000000003</v>
      </c>
    </row>
    <row r="100" spans="2:7" ht="12.75">
      <c r="B100" s="1" t="s">
        <v>60</v>
      </c>
      <c r="C100" s="1">
        <v>4</v>
      </c>
      <c r="D100" s="1">
        <v>1</v>
      </c>
      <c r="E100" s="8">
        <v>64.49</v>
      </c>
      <c r="F100" s="8">
        <v>64.49</v>
      </c>
      <c r="G100" s="8">
        <f t="shared" si="1"/>
        <v>81.25739999999999</v>
      </c>
    </row>
    <row r="101" spans="2:7" ht="12.75">
      <c r="B101" s="1" t="s">
        <v>79</v>
      </c>
      <c r="C101" s="1">
        <v>4</v>
      </c>
      <c r="D101" s="1">
        <v>1</v>
      </c>
      <c r="E101" s="8">
        <v>64.49</v>
      </c>
      <c r="F101" s="8">
        <v>64.49</v>
      </c>
      <c r="G101" s="8">
        <f t="shared" si="1"/>
        <v>81.25739999999999</v>
      </c>
    </row>
    <row r="102" spans="2:7" ht="12.75">
      <c r="B102" s="1" t="s">
        <v>80</v>
      </c>
      <c r="C102" s="1">
        <v>5</v>
      </c>
      <c r="D102" s="1">
        <v>3</v>
      </c>
      <c r="E102" s="8">
        <v>62.92</v>
      </c>
      <c r="F102" s="8">
        <v>188.76</v>
      </c>
      <c r="G102" s="8">
        <f t="shared" si="1"/>
        <v>237.83759999999998</v>
      </c>
    </row>
    <row r="103" spans="2:7" ht="12.75">
      <c r="B103" s="1" t="s">
        <v>81</v>
      </c>
      <c r="C103" s="1">
        <v>5</v>
      </c>
      <c r="D103" s="1">
        <v>3</v>
      </c>
      <c r="E103" s="8">
        <v>62.92</v>
      </c>
      <c r="F103" s="8">
        <v>188.76</v>
      </c>
      <c r="G103" s="8">
        <f t="shared" si="1"/>
        <v>237.83759999999998</v>
      </c>
    </row>
    <row r="104" spans="2:7" ht="12.75">
      <c r="B104" s="1" t="s">
        <v>82</v>
      </c>
      <c r="C104" s="1">
        <v>5</v>
      </c>
      <c r="D104" s="1">
        <v>1</v>
      </c>
      <c r="E104" s="8">
        <v>35.75</v>
      </c>
      <c r="F104" s="8">
        <v>35.75</v>
      </c>
      <c r="G104" s="8">
        <f t="shared" si="1"/>
        <v>45.045</v>
      </c>
    </row>
    <row r="105" spans="2:7" ht="12.75">
      <c r="B105" s="1" t="s">
        <v>83</v>
      </c>
      <c r="C105" s="1">
        <v>6</v>
      </c>
      <c r="D105" s="1">
        <v>1</v>
      </c>
      <c r="E105" s="8">
        <v>66.07</v>
      </c>
      <c r="F105" s="8">
        <v>66.07</v>
      </c>
      <c r="G105" s="8">
        <f t="shared" si="1"/>
        <v>83.2482</v>
      </c>
    </row>
    <row r="106" spans="2:7" ht="12.75">
      <c r="B106" s="1" t="s">
        <v>84</v>
      </c>
      <c r="C106" s="1">
        <v>6</v>
      </c>
      <c r="D106" s="1">
        <v>2</v>
      </c>
      <c r="E106" s="8">
        <v>78.65</v>
      </c>
      <c r="F106" s="8">
        <v>157.3</v>
      </c>
      <c r="G106" s="8">
        <f t="shared" si="1"/>
        <v>198.198</v>
      </c>
    </row>
    <row r="107" spans="2:7" ht="12.75">
      <c r="B107" s="1" t="s">
        <v>85</v>
      </c>
      <c r="C107" s="1">
        <v>6</v>
      </c>
      <c r="D107" s="1">
        <v>1</v>
      </c>
      <c r="E107" s="8">
        <v>31.46</v>
      </c>
      <c r="F107" s="8">
        <v>31.46</v>
      </c>
      <c r="G107" s="8">
        <f t="shared" si="1"/>
        <v>39.6396</v>
      </c>
    </row>
    <row r="108" spans="2:7" ht="12.75">
      <c r="B108" s="1" t="s">
        <v>86</v>
      </c>
      <c r="C108" s="1">
        <v>7</v>
      </c>
      <c r="D108" s="1">
        <v>2</v>
      </c>
      <c r="E108" s="8">
        <v>72.36</v>
      </c>
      <c r="F108" s="8">
        <v>144.72</v>
      </c>
      <c r="G108" s="8">
        <f t="shared" si="1"/>
        <v>182.3472</v>
      </c>
    </row>
    <row r="109" spans="2:7" ht="12.75">
      <c r="B109" s="1" t="s">
        <v>87</v>
      </c>
      <c r="C109" s="1">
        <v>7</v>
      </c>
      <c r="D109" s="1">
        <v>2</v>
      </c>
      <c r="E109" s="8">
        <v>72.36</v>
      </c>
      <c r="F109" s="8">
        <v>144.72</v>
      </c>
      <c r="G109" s="8">
        <f t="shared" si="1"/>
        <v>182.3472</v>
      </c>
    </row>
    <row r="110" spans="2:7" ht="12.75">
      <c r="B110" s="1" t="s">
        <v>88</v>
      </c>
      <c r="C110" s="1">
        <v>7</v>
      </c>
      <c r="D110" s="1">
        <v>2</v>
      </c>
      <c r="E110" s="8">
        <v>60.63</v>
      </c>
      <c r="F110" s="8">
        <v>121.26</v>
      </c>
      <c r="G110" s="8">
        <f t="shared" si="1"/>
        <v>152.7876</v>
      </c>
    </row>
    <row r="111" spans="2:7" ht="12.75">
      <c r="B111" s="1" t="s">
        <v>89</v>
      </c>
      <c r="C111" s="1">
        <v>7</v>
      </c>
      <c r="D111" s="1">
        <v>2</v>
      </c>
      <c r="E111" s="8">
        <v>71.64</v>
      </c>
      <c r="F111" s="8">
        <v>143.28</v>
      </c>
      <c r="G111" s="8">
        <f t="shared" si="1"/>
        <v>180.5328</v>
      </c>
    </row>
    <row r="112" spans="2:7" ht="12.75">
      <c r="B112" s="1" t="s">
        <v>90</v>
      </c>
      <c r="C112" s="1">
        <v>7</v>
      </c>
      <c r="D112" s="1">
        <v>2</v>
      </c>
      <c r="E112" s="8">
        <v>121.55</v>
      </c>
      <c r="F112" s="8">
        <v>243.1</v>
      </c>
      <c r="G112" s="8">
        <f t="shared" si="1"/>
        <v>306.306</v>
      </c>
    </row>
    <row r="113" spans="2:7" ht="12.75">
      <c r="B113" s="1" t="s">
        <v>91</v>
      </c>
      <c r="C113" s="1">
        <v>7</v>
      </c>
      <c r="D113" s="1">
        <v>1</v>
      </c>
      <c r="E113" s="8">
        <v>84.37</v>
      </c>
      <c r="F113" s="8">
        <v>84.37</v>
      </c>
      <c r="G113" s="8">
        <f t="shared" si="1"/>
        <v>106.3062</v>
      </c>
    </row>
    <row r="114" spans="2:7" ht="12.75">
      <c r="B114" s="1" t="s">
        <v>127</v>
      </c>
      <c r="C114" s="1">
        <v>7</v>
      </c>
      <c r="D114" s="1">
        <v>2</v>
      </c>
      <c r="E114" s="8">
        <v>23.6</v>
      </c>
      <c r="F114" s="8">
        <v>47.2</v>
      </c>
      <c r="G114" s="8">
        <f t="shared" si="1"/>
        <v>59.472</v>
      </c>
    </row>
    <row r="115" spans="2:7" ht="12.75">
      <c r="B115" s="1" t="s">
        <v>92</v>
      </c>
      <c r="C115" s="1">
        <v>8</v>
      </c>
      <c r="D115" s="1">
        <v>2</v>
      </c>
      <c r="E115" s="8">
        <v>70.07</v>
      </c>
      <c r="F115" s="8">
        <v>140.14</v>
      </c>
      <c r="G115" s="8">
        <f t="shared" si="1"/>
        <v>176.57639999999998</v>
      </c>
    </row>
    <row r="116" spans="2:7" ht="12.75">
      <c r="B116" s="1" t="s">
        <v>88</v>
      </c>
      <c r="C116" s="1">
        <v>8</v>
      </c>
      <c r="D116" s="1">
        <v>2</v>
      </c>
      <c r="E116" s="8">
        <v>62.92</v>
      </c>
      <c r="F116" s="8">
        <v>125.84</v>
      </c>
      <c r="G116" s="8">
        <f t="shared" si="1"/>
        <v>158.5584</v>
      </c>
    </row>
    <row r="117" spans="2:7" ht="12.75">
      <c r="B117" s="1" t="s">
        <v>30</v>
      </c>
      <c r="C117" s="1">
        <v>8</v>
      </c>
      <c r="D117" s="1">
        <v>1</v>
      </c>
      <c r="E117" s="8">
        <v>42.47</v>
      </c>
      <c r="F117" s="8">
        <v>42.47</v>
      </c>
      <c r="G117" s="8">
        <f t="shared" si="1"/>
        <v>53.5122</v>
      </c>
    </row>
    <row r="118" spans="2:7" ht="12.75">
      <c r="B118" s="1" t="s">
        <v>93</v>
      </c>
      <c r="C118" s="1">
        <v>8</v>
      </c>
      <c r="D118" s="1">
        <v>1</v>
      </c>
      <c r="E118" s="8">
        <v>82.94</v>
      </c>
      <c r="F118" s="8">
        <v>82.94</v>
      </c>
      <c r="G118" s="8">
        <f t="shared" si="1"/>
        <v>104.5044</v>
      </c>
    </row>
    <row r="119" spans="2:7" ht="12.75">
      <c r="B119" s="1" t="s">
        <v>94</v>
      </c>
      <c r="C119" s="1">
        <v>8</v>
      </c>
      <c r="D119" s="1">
        <v>1</v>
      </c>
      <c r="E119" s="8">
        <v>55.25</v>
      </c>
      <c r="F119" s="8">
        <v>55.25</v>
      </c>
      <c r="G119" s="8">
        <f t="shared" si="1"/>
        <v>69.615</v>
      </c>
    </row>
    <row r="120" spans="2:7" ht="12.75">
      <c r="B120" s="1" t="s">
        <v>95</v>
      </c>
      <c r="C120" s="1">
        <v>9</v>
      </c>
      <c r="D120" s="1">
        <v>1</v>
      </c>
      <c r="E120" s="8">
        <v>87.23</v>
      </c>
      <c r="F120" s="8">
        <v>87.23</v>
      </c>
      <c r="G120" s="8">
        <f t="shared" si="1"/>
        <v>109.9098</v>
      </c>
    </row>
    <row r="121" spans="2:7" ht="12.75">
      <c r="B121" s="1" t="s">
        <v>96</v>
      </c>
      <c r="C121" s="1">
        <v>9</v>
      </c>
      <c r="D121" s="1">
        <v>1</v>
      </c>
      <c r="E121" s="8">
        <v>13.64</v>
      </c>
      <c r="F121" s="8">
        <v>13.64</v>
      </c>
      <c r="G121" s="8">
        <f t="shared" si="1"/>
        <v>17.186400000000003</v>
      </c>
    </row>
    <row r="122" spans="2:7" ht="12.75">
      <c r="B122" s="1" t="s">
        <v>97</v>
      </c>
      <c r="C122" s="1">
        <v>9</v>
      </c>
      <c r="D122" s="1">
        <v>1</v>
      </c>
      <c r="E122" s="8">
        <v>50.34</v>
      </c>
      <c r="F122" s="8">
        <v>50.34</v>
      </c>
      <c r="G122" s="8">
        <f t="shared" si="1"/>
        <v>63.4284</v>
      </c>
    </row>
    <row r="123" spans="2:7" ht="12.75">
      <c r="B123" s="1" t="s">
        <v>98</v>
      </c>
      <c r="C123" s="1">
        <v>9</v>
      </c>
      <c r="D123" s="1">
        <v>1</v>
      </c>
      <c r="E123" s="8">
        <v>76.31</v>
      </c>
      <c r="F123" s="8">
        <v>76.31</v>
      </c>
      <c r="G123" s="8">
        <f t="shared" si="1"/>
        <v>96.1506</v>
      </c>
    </row>
    <row r="124" spans="2:7" ht="12.75">
      <c r="B124" s="1" t="s">
        <v>99</v>
      </c>
      <c r="C124" s="2" t="s">
        <v>171</v>
      </c>
      <c r="D124" s="1">
        <v>1</v>
      </c>
      <c r="E124" s="8">
        <v>99.84</v>
      </c>
      <c r="F124" s="8">
        <v>99.84</v>
      </c>
      <c r="G124" s="8">
        <f t="shared" si="1"/>
        <v>125.7984</v>
      </c>
    </row>
    <row r="125" spans="2:7" ht="11.25" customHeight="1">
      <c r="B125" s="1" t="s">
        <v>47</v>
      </c>
      <c r="C125" s="1">
        <v>10</v>
      </c>
      <c r="D125" s="1">
        <v>1</v>
      </c>
      <c r="E125" s="8">
        <v>56.33</v>
      </c>
      <c r="F125" s="8">
        <v>56.33</v>
      </c>
      <c r="G125" s="8">
        <f t="shared" si="1"/>
        <v>70.97579999999999</v>
      </c>
    </row>
    <row r="126" spans="2:7" ht="12.75">
      <c r="B126" s="1" t="s">
        <v>47</v>
      </c>
      <c r="C126" s="1">
        <v>11</v>
      </c>
      <c r="D126" s="1">
        <v>1</v>
      </c>
      <c r="E126" s="8">
        <v>56.55</v>
      </c>
      <c r="F126" s="8">
        <v>56.55</v>
      </c>
      <c r="G126" s="8">
        <f t="shared" si="1"/>
        <v>71.253</v>
      </c>
    </row>
    <row r="127" spans="2:7" ht="12.75">
      <c r="B127" s="1" t="s">
        <v>30</v>
      </c>
      <c r="C127" s="1">
        <v>11</v>
      </c>
      <c r="D127" s="1">
        <v>2</v>
      </c>
      <c r="E127" s="8">
        <v>71.5</v>
      </c>
      <c r="F127" s="8">
        <v>143</v>
      </c>
      <c r="G127" s="8">
        <f t="shared" si="1"/>
        <v>180.18</v>
      </c>
    </row>
    <row r="128" spans="2:7" ht="12.75">
      <c r="B128" s="1" t="s">
        <v>100</v>
      </c>
      <c r="C128" s="1">
        <v>11</v>
      </c>
      <c r="D128" s="1">
        <v>1</v>
      </c>
      <c r="E128" s="8">
        <v>78.65</v>
      </c>
      <c r="F128" s="8">
        <v>78.65</v>
      </c>
      <c r="G128" s="8">
        <f t="shared" si="1"/>
        <v>99.099</v>
      </c>
    </row>
    <row r="129" spans="2:7" ht="12.75">
      <c r="B129" s="1" t="s">
        <v>101</v>
      </c>
      <c r="C129" s="1">
        <v>11</v>
      </c>
      <c r="D129" s="1">
        <v>1</v>
      </c>
      <c r="E129" s="8">
        <v>65.78</v>
      </c>
      <c r="F129" s="8">
        <v>65.78</v>
      </c>
      <c r="G129" s="8">
        <f t="shared" si="1"/>
        <v>82.8828</v>
      </c>
    </row>
    <row r="130" spans="2:7" ht="12.75">
      <c r="B130" s="1" t="s">
        <v>102</v>
      </c>
      <c r="C130" s="1">
        <v>11</v>
      </c>
      <c r="D130" s="1">
        <v>1</v>
      </c>
      <c r="E130" s="8">
        <v>65.78</v>
      </c>
      <c r="F130" s="8">
        <v>65.78</v>
      </c>
      <c r="G130" s="8">
        <f t="shared" si="1"/>
        <v>82.8828</v>
      </c>
    </row>
    <row r="131" spans="3:7" ht="12.75">
      <c r="C131" s="1" t="s">
        <v>103</v>
      </c>
      <c r="D131" s="1">
        <v>101</v>
      </c>
      <c r="E131" s="8"/>
      <c r="F131" s="8"/>
      <c r="G131" s="8"/>
    </row>
    <row r="132" spans="3:7" ht="12.75">
      <c r="C132" s="1" t="s">
        <v>104</v>
      </c>
      <c r="E132" s="8"/>
      <c r="F132" s="8">
        <v>6365.2</v>
      </c>
      <c r="G132" s="8"/>
    </row>
    <row r="133" spans="1:7" ht="12.75">
      <c r="A133" s="1">
        <v>2004</v>
      </c>
      <c r="B133" s="1" t="s">
        <v>105</v>
      </c>
      <c r="E133" s="8"/>
      <c r="F133" s="8"/>
      <c r="G133" s="8"/>
    </row>
    <row r="134" spans="2:7" ht="12.75">
      <c r="B134" s="1" t="s">
        <v>106</v>
      </c>
      <c r="C134" s="1">
        <v>1</v>
      </c>
      <c r="D134" s="1">
        <v>3</v>
      </c>
      <c r="E134" s="8">
        <v>42339</v>
      </c>
      <c r="F134" s="8">
        <v>36.45</v>
      </c>
      <c r="G134" s="8">
        <f>F134*1.26</f>
        <v>45.92700000000001</v>
      </c>
    </row>
    <row r="135" spans="2:7" ht="12.75">
      <c r="B135" s="1" t="s">
        <v>107</v>
      </c>
      <c r="C135" s="1">
        <v>1</v>
      </c>
      <c r="D135" s="1">
        <v>3</v>
      </c>
      <c r="E135" s="8">
        <v>42339</v>
      </c>
      <c r="F135" s="8">
        <v>36.45</v>
      </c>
      <c r="G135" s="8">
        <f aca="true" t="shared" si="2" ref="G135:G189">F135*1.26</f>
        <v>45.92700000000001</v>
      </c>
    </row>
    <row r="136" spans="2:7" ht="12.75">
      <c r="B136" s="1" t="s">
        <v>108</v>
      </c>
      <c r="C136" s="1">
        <v>1</v>
      </c>
      <c r="D136" s="1">
        <v>3</v>
      </c>
      <c r="E136" s="8">
        <v>42705</v>
      </c>
      <c r="F136" s="8">
        <v>36.48</v>
      </c>
      <c r="G136" s="8">
        <f t="shared" si="2"/>
        <v>45.9648</v>
      </c>
    </row>
    <row r="137" spans="2:7" ht="12.75">
      <c r="B137" s="1" t="s">
        <v>109</v>
      </c>
      <c r="C137" s="1">
        <v>1</v>
      </c>
      <c r="D137" s="1">
        <v>3</v>
      </c>
      <c r="E137" s="8">
        <v>42.9</v>
      </c>
      <c r="F137" s="8">
        <v>128.7</v>
      </c>
      <c r="G137" s="8">
        <f t="shared" si="2"/>
        <v>162.16199999999998</v>
      </c>
    </row>
    <row r="138" spans="2:7" ht="12.75">
      <c r="B138" s="1" t="s">
        <v>110</v>
      </c>
      <c r="C138" s="1">
        <v>2</v>
      </c>
      <c r="D138" s="1">
        <v>2</v>
      </c>
      <c r="E138" s="8">
        <v>67.21</v>
      </c>
      <c r="F138" s="8">
        <v>134.42</v>
      </c>
      <c r="G138" s="8">
        <f t="shared" si="2"/>
        <v>169.36919999999998</v>
      </c>
    </row>
    <row r="139" spans="2:7" ht="12.75">
      <c r="B139" s="1" t="s">
        <v>110</v>
      </c>
      <c r="C139" s="1">
        <v>3</v>
      </c>
      <c r="D139" s="1">
        <v>2</v>
      </c>
      <c r="E139" s="8">
        <v>76.96</v>
      </c>
      <c r="F139" s="8">
        <v>153.92</v>
      </c>
      <c r="G139" s="8">
        <f t="shared" si="2"/>
        <v>193.9392</v>
      </c>
    </row>
    <row r="140" spans="2:7" ht="12.75">
      <c r="B140" s="1" t="s">
        <v>111</v>
      </c>
      <c r="C140" s="1">
        <v>3</v>
      </c>
      <c r="D140" s="1">
        <v>1</v>
      </c>
      <c r="E140" s="8">
        <v>65.2</v>
      </c>
      <c r="F140" s="8">
        <v>65.2</v>
      </c>
      <c r="G140" s="8">
        <f t="shared" si="2"/>
        <v>82.152</v>
      </c>
    </row>
    <row r="141" spans="2:7" ht="12.75">
      <c r="B141" s="1" t="s">
        <v>15</v>
      </c>
      <c r="C141" s="1">
        <v>5</v>
      </c>
      <c r="D141" s="1">
        <v>1</v>
      </c>
      <c r="E141" s="8">
        <v>74.79</v>
      </c>
      <c r="F141" s="8">
        <v>74.79</v>
      </c>
      <c r="G141" s="8">
        <f t="shared" si="2"/>
        <v>94.23540000000001</v>
      </c>
    </row>
    <row r="142" spans="2:7" ht="12.75">
      <c r="B142" s="1" t="s">
        <v>13</v>
      </c>
      <c r="C142" s="1">
        <v>5</v>
      </c>
      <c r="D142" s="1">
        <v>1</v>
      </c>
      <c r="E142" s="8">
        <v>94.38</v>
      </c>
      <c r="F142" s="8">
        <v>94.38</v>
      </c>
      <c r="G142" s="8">
        <f t="shared" si="2"/>
        <v>118.91879999999999</v>
      </c>
    </row>
    <row r="143" spans="2:7" ht="12.75">
      <c r="B143" s="1" t="s">
        <v>16</v>
      </c>
      <c r="C143" s="1">
        <v>5</v>
      </c>
      <c r="D143" s="1">
        <v>1</v>
      </c>
      <c r="E143" s="8">
        <v>85.8</v>
      </c>
      <c r="F143" s="8">
        <v>85.8</v>
      </c>
      <c r="G143" s="8">
        <f t="shared" si="2"/>
        <v>108.108</v>
      </c>
    </row>
    <row r="144" spans="2:7" ht="12.75">
      <c r="B144" s="1" t="s">
        <v>112</v>
      </c>
      <c r="C144" s="1">
        <v>6</v>
      </c>
      <c r="D144" s="1">
        <v>2</v>
      </c>
      <c r="E144" s="8">
        <v>64.74</v>
      </c>
      <c r="F144" s="8">
        <v>129.48</v>
      </c>
      <c r="G144" s="8">
        <f t="shared" si="2"/>
        <v>163.14479999999998</v>
      </c>
    </row>
    <row r="145" spans="2:7" ht="12.75">
      <c r="B145" s="1" t="s">
        <v>113</v>
      </c>
      <c r="C145" s="1">
        <v>6</v>
      </c>
      <c r="D145" s="1">
        <v>1</v>
      </c>
      <c r="E145" s="8">
        <v>77.09</v>
      </c>
      <c r="F145" s="8">
        <v>77.09</v>
      </c>
      <c r="G145" s="8">
        <f t="shared" si="2"/>
        <v>97.13340000000001</v>
      </c>
    </row>
    <row r="146" spans="2:7" ht="12.75">
      <c r="B146" s="1" t="s">
        <v>16</v>
      </c>
      <c r="C146" s="1">
        <v>7</v>
      </c>
      <c r="D146" s="1">
        <v>2</v>
      </c>
      <c r="E146" s="8">
        <v>88.95</v>
      </c>
      <c r="F146" s="8">
        <v>177.9</v>
      </c>
      <c r="G146" s="8">
        <f t="shared" si="2"/>
        <v>224.154</v>
      </c>
    </row>
    <row r="147" spans="2:7" ht="12.75">
      <c r="B147" s="1" t="s">
        <v>28</v>
      </c>
      <c r="C147" s="1">
        <v>7</v>
      </c>
      <c r="D147" s="1">
        <v>4</v>
      </c>
      <c r="E147" s="8">
        <v>89.66</v>
      </c>
      <c r="F147" s="8">
        <v>385.64</v>
      </c>
      <c r="G147" s="8">
        <f t="shared" si="2"/>
        <v>485.90639999999996</v>
      </c>
    </row>
    <row r="148" spans="2:7" ht="12.75">
      <c r="B148" s="1" t="s">
        <v>30</v>
      </c>
      <c r="C148" s="1">
        <v>7</v>
      </c>
      <c r="D148" s="1">
        <v>2</v>
      </c>
      <c r="E148" s="8">
        <v>36.18</v>
      </c>
      <c r="F148" s="8">
        <v>72.36</v>
      </c>
      <c r="G148" s="8">
        <f t="shared" si="2"/>
        <v>91.1736</v>
      </c>
    </row>
    <row r="149" spans="2:7" ht="12.75">
      <c r="B149" s="1" t="s">
        <v>114</v>
      </c>
      <c r="C149" s="1">
        <v>7</v>
      </c>
      <c r="D149" s="1">
        <v>3</v>
      </c>
      <c r="E149" s="8">
        <v>81.77</v>
      </c>
      <c r="F149" s="8">
        <v>245.31</v>
      </c>
      <c r="G149" s="8">
        <f t="shared" si="2"/>
        <v>309.0906</v>
      </c>
    </row>
    <row r="150" spans="2:7" ht="12.75">
      <c r="B150" s="1" t="s">
        <v>94</v>
      </c>
      <c r="C150" s="1">
        <v>8</v>
      </c>
      <c r="D150" s="1">
        <v>4</v>
      </c>
      <c r="E150" s="8">
        <v>55.25</v>
      </c>
      <c r="F150" s="8">
        <v>221</v>
      </c>
      <c r="G150" s="8">
        <f t="shared" si="2"/>
        <v>278.46</v>
      </c>
    </row>
    <row r="151" spans="2:7" ht="12.75">
      <c r="B151" s="1" t="s">
        <v>115</v>
      </c>
      <c r="C151" s="1">
        <v>8</v>
      </c>
      <c r="D151" s="1">
        <v>3</v>
      </c>
      <c r="E151" s="8">
        <v>91.52</v>
      </c>
      <c r="F151" s="8">
        <v>274.56</v>
      </c>
      <c r="G151" s="8">
        <f t="shared" si="2"/>
        <v>345.9456</v>
      </c>
    </row>
    <row r="152" spans="2:7" ht="12.75">
      <c r="B152" s="1" t="s">
        <v>116</v>
      </c>
      <c r="C152" s="1">
        <v>8</v>
      </c>
      <c r="D152" s="1">
        <v>2</v>
      </c>
      <c r="E152" s="8">
        <v>78.65</v>
      </c>
      <c r="F152" s="8">
        <v>157.3</v>
      </c>
      <c r="G152" s="8">
        <f t="shared" si="2"/>
        <v>198.198</v>
      </c>
    </row>
    <row r="153" spans="2:7" ht="12.75">
      <c r="B153" s="1" t="s">
        <v>87</v>
      </c>
      <c r="C153" s="1">
        <v>8</v>
      </c>
      <c r="D153" s="1">
        <v>2</v>
      </c>
      <c r="E153" s="8">
        <v>78.65</v>
      </c>
      <c r="F153" s="8">
        <v>157.3</v>
      </c>
      <c r="G153" s="8">
        <f t="shared" si="2"/>
        <v>198.198</v>
      </c>
    </row>
    <row r="154" spans="2:7" ht="12.75">
      <c r="B154" s="1" t="s">
        <v>16</v>
      </c>
      <c r="C154" s="1">
        <v>8</v>
      </c>
      <c r="D154" s="1">
        <v>2</v>
      </c>
      <c r="E154" s="8">
        <v>95.95</v>
      </c>
      <c r="F154" s="8">
        <v>191.9</v>
      </c>
      <c r="G154" s="8">
        <f t="shared" si="2"/>
        <v>241.794</v>
      </c>
    </row>
    <row r="155" spans="2:7" ht="12.75">
      <c r="B155" s="1" t="s">
        <v>117</v>
      </c>
      <c r="C155" s="1">
        <v>8</v>
      </c>
      <c r="D155" s="1">
        <v>2</v>
      </c>
      <c r="E155" s="8">
        <v>114.27</v>
      </c>
      <c r="F155" s="8">
        <v>228.54</v>
      </c>
      <c r="G155" s="8">
        <f t="shared" si="2"/>
        <v>287.9604</v>
      </c>
    </row>
    <row r="156" spans="2:7" ht="12.75">
      <c r="B156" s="1" t="s">
        <v>38</v>
      </c>
      <c r="C156" s="1">
        <v>9</v>
      </c>
      <c r="D156" s="1">
        <v>4</v>
      </c>
      <c r="E156" s="8">
        <v>92.95</v>
      </c>
      <c r="F156" s="8">
        <v>371.8</v>
      </c>
      <c r="G156" s="8">
        <f t="shared" si="2"/>
        <v>468.468</v>
      </c>
    </row>
    <row r="157" spans="2:7" ht="12.75">
      <c r="B157" s="1" t="s">
        <v>20</v>
      </c>
      <c r="C157" s="1">
        <v>9</v>
      </c>
      <c r="D157" s="1">
        <v>2</v>
      </c>
      <c r="E157" s="8">
        <v>106.96</v>
      </c>
      <c r="F157" s="8">
        <v>213.92</v>
      </c>
      <c r="G157" s="8">
        <f t="shared" si="2"/>
        <v>269.5392</v>
      </c>
    </row>
    <row r="158" spans="2:7" ht="12.75">
      <c r="B158" s="1" t="s">
        <v>118</v>
      </c>
      <c r="C158" s="1">
        <v>9</v>
      </c>
      <c r="D158" s="1">
        <v>1</v>
      </c>
      <c r="E158" s="8">
        <v>14.1</v>
      </c>
      <c r="F158" s="8">
        <v>14.1</v>
      </c>
      <c r="G158" s="8">
        <f t="shared" si="2"/>
        <v>17.766</v>
      </c>
    </row>
    <row r="159" spans="2:7" ht="12.75">
      <c r="B159" s="1" t="s">
        <v>119</v>
      </c>
      <c r="C159" s="1">
        <v>9</v>
      </c>
      <c r="D159" s="1">
        <v>1</v>
      </c>
      <c r="E159" s="8">
        <v>14.1</v>
      </c>
      <c r="F159" s="8">
        <v>14.1</v>
      </c>
      <c r="G159" s="8">
        <f t="shared" si="2"/>
        <v>17.766</v>
      </c>
    </row>
    <row r="160" spans="2:7" ht="12.75">
      <c r="B160" s="1" t="s">
        <v>120</v>
      </c>
      <c r="C160" s="1">
        <v>9</v>
      </c>
      <c r="D160" s="1">
        <v>1</v>
      </c>
      <c r="E160" s="8">
        <v>14.1</v>
      </c>
      <c r="F160" s="8">
        <v>14.1</v>
      </c>
      <c r="G160" s="8">
        <f t="shared" si="2"/>
        <v>17.766</v>
      </c>
    </row>
    <row r="161" spans="2:7" ht="12.75">
      <c r="B161" s="1" t="s">
        <v>121</v>
      </c>
      <c r="C161" s="1">
        <v>9</v>
      </c>
      <c r="D161" s="1">
        <v>2</v>
      </c>
      <c r="E161" s="8">
        <v>92.81</v>
      </c>
      <c r="F161" s="8">
        <v>185.62</v>
      </c>
      <c r="G161" s="8">
        <f t="shared" si="2"/>
        <v>233.8812</v>
      </c>
    </row>
    <row r="162" spans="2:7" ht="12.75">
      <c r="B162" s="1" t="s">
        <v>122</v>
      </c>
      <c r="C162" s="1">
        <v>9</v>
      </c>
      <c r="D162" s="1">
        <v>1</v>
      </c>
      <c r="E162" s="8">
        <v>84.37</v>
      </c>
      <c r="F162" s="8">
        <v>84.37</v>
      </c>
      <c r="G162" s="8">
        <f t="shared" si="2"/>
        <v>106.3062</v>
      </c>
    </row>
    <row r="163" spans="2:7" ht="12.75">
      <c r="B163" s="1" t="s">
        <v>123</v>
      </c>
      <c r="C163" s="1">
        <v>9</v>
      </c>
      <c r="D163" s="1">
        <v>5</v>
      </c>
      <c r="E163" s="8">
        <v>51.48</v>
      </c>
      <c r="F163" s="8">
        <v>257.4</v>
      </c>
      <c r="G163" s="8">
        <f t="shared" si="2"/>
        <v>324.32399999999996</v>
      </c>
    </row>
    <row r="164" spans="2:7" ht="12.75">
      <c r="B164" s="1" t="s">
        <v>16</v>
      </c>
      <c r="C164" s="1">
        <v>9</v>
      </c>
      <c r="D164" s="1">
        <v>1</v>
      </c>
      <c r="E164" s="8">
        <v>103.1</v>
      </c>
      <c r="F164" s="8">
        <v>103.1</v>
      </c>
      <c r="G164" s="8">
        <f t="shared" si="2"/>
        <v>129.906</v>
      </c>
    </row>
    <row r="165" spans="2:7" ht="12.75">
      <c r="B165" s="1" t="s">
        <v>124</v>
      </c>
      <c r="C165" s="1">
        <v>9</v>
      </c>
      <c r="D165" s="1">
        <v>2</v>
      </c>
      <c r="E165" s="8">
        <v>24.39</v>
      </c>
      <c r="F165" s="8">
        <v>48.78</v>
      </c>
      <c r="G165" s="8">
        <f t="shared" si="2"/>
        <v>61.4628</v>
      </c>
    </row>
    <row r="166" spans="2:7" ht="12.75">
      <c r="B166" s="1" t="s">
        <v>125</v>
      </c>
      <c r="C166" s="1">
        <v>9</v>
      </c>
      <c r="D166" s="1">
        <v>2</v>
      </c>
      <c r="E166" s="8">
        <v>62.92</v>
      </c>
      <c r="F166" s="8">
        <v>125.84</v>
      </c>
      <c r="G166" s="8">
        <f t="shared" si="2"/>
        <v>158.5584</v>
      </c>
    </row>
    <row r="167" spans="2:7" ht="12.75">
      <c r="B167" s="1" t="s">
        <v>126</v>
      </c>
      <c r="C167" s="1">
        <v>10</v>
      </c>
      <c r="D167" s="1">
        <v>5</v>
      </c>
      <c r="E167" s="8">
        <v>60.06</v>
      </c>
      <c r="F167" s="8">
        <v>300.3</v>
      </c>
      <c r="G167" s="8">
        <f t="shared" si="2"/>
        <v>378.37800000000004</v>
      </c>
    </row>
    <row r="168" spans="2:7" ht="12.75">
      <c r="B168" s="1" t="s">
        <v>123</v>
      </c>
      <c r="C168" s="1">
        <v>10</v>
      </c>
      <c r="D168" s="1">
        <v>2</v>
      </c>
      <c r="E168" s="8">
        <v>60.84</v>
      </c>
      <c r="F168" s="8">
        <v>121.68</v>
      </c>
      <c r="G168" s="8">
        <f t="shared" si="2"/>
        <v>153.3168</v>
      </c>
    </row>
    <row r="169" spans="2:7" ht="12.75">
      <c r="B169" s="1" t="s">
        <v>123</v>
      </c>
      <c r="C169" s="1">
        <v>11</v>
      </c>
      <c r="D169" s="1">
        <v>1</v>
      </c>
      <c r="E169" s="8">
        <v>71.37</v>
      </c>
      <c r="F169" s="8">
        <v>71.37</v>
      </c>
      <c r="G169" s="8">
        <f t="shared" si="2"/>
        <v>89.92620000000001</v>
      </c>
    </row>
    <row r="170" spans="3:7" ht="12.75">
      <c r="C170" s="1" t="s">
        <v>103</v>
      </c>
      <c r="D170" s="1">
        <v>79</v>
      </c>
      <c r="E170" s="8"/>
      <c r="F170" s="8"/>
      <c r="G170" s="8"/>
    </row>
    <row r="171" spans="3:7" ht="12.75">
      <c r="C171" s="1" t="s">
        <v>104</v>
      </c>
      <c r="E171" s="8"/>
      <c r="F171" s="8">
        <v>5091.45</v>
      </c>
      <c r="G171" s="8"/>
    </row>
    <row r="172" spans="2:7" ht="12.75">
      <c r="B172" s="1" t="s">
        <v>129</v>
      </c>
      <c r="E172" s="8"/>
      <c r="F172" s="8"/>
      <c r="G172" s="8"/>
    </row>
    <row r="173" spans="2:7" ht="12.75">
      <c r="B173" s="1" t="s">
        <v>1</v>
      </c>
      <c r="C173" s="1">
        <v>1</v>
      </c>
      <c r="D173" s="1">
        <v>5</v>
      </c>
      <c r="E173" s="8">
        <v>30.8</v>
      </c>
      <c r="F173" s="8">
        <v>154</v>
      </c>
      <c r="G173" s="8">
        <f t="shared" si="2"/>
        <v>194.04</v>
      </c>
    </row>
    <row r="174" spans="2:7" ht="12.75">
      <c r="B174" s="1" t="s">
        <v>71</v>
      </c>
      <c r="C174" s="1">
        <v>2</v>
      </c>
      <c r="D174" s="1">
        <v>2</v>
      </c>
      <c r="E174" s="8">
        <v>49.5</v>
      </c>
      <c r="F174" s="8">
        <v>99</v>
      </c>
      <c r="G174" s="8">
        <f t="shared" si="2"/>
        <v>124.74</v>
      </c>
    </row>
    <row r="175" spans="2:7" ht="12.75">
      <c r="B175" s="1" t="s">
        <v>72</v>
      </c>
      <c r="C175" s="1">
        <v>2</v>
      </c>
      <c r="D175" s="1">
        <v>2</v>
      </c>
      <c r="E175" s="8">
        <v>49.4</v>
      </c>
      <c r="F175" s="8">
        <v>99</v>
      </c>
      <c r="G175" s="8">
        <f t="shared" si="2"/>
        <v>124.74</v>
      </c>
    </row>
    <row r="176" spans="2:7" ht="12.75">
      <c r="B176" s="1" t="s">
        <v>60</v>
      </c>
      <c r="C176" s="1">
        <v>2</v>
      </c>
      <c r="D176" s="1">
        <v>1</v>
      </c>
      <c r="E176" s="8">
        <v>28.6</v>
      </c>
      <c r="F176" s="8">
        <v>28.6</v>
      </c>
      <c r="G176" s="8">
        <f t="shared" si="2"/>
        <v>36.036</v>
      </c>
    </row>
    <row r="177" spans="2:7" ht="12.75">
      <c r="B177" s="1" t="s">
        <v>61</v>
      </c>
      <c r="C177" s="1">
        <v>2</v>
      </c>
      <c r="D177" s="1">
        <v>1</v>
      </c>
      <c r="E177" s="8">
        <v>33</v>
      </c>
      <c r="F177" s="8">
        <v>33</v>
      </c>
      <c r="G177" s="8">
        <f t="shared" si="2"/>
        <v>41.58</v>
      </c>
    </row>
    <row r="178" spans="2:7" ht="12.75">
      <c r="B178" s="1" t="s">
        <v>61</v>
      </c>
      <c r="C178" s="1">
        <v>3</v>
      </c>
      <c r="D178" s="1">
        <v>1</v>
      </c>
      <c r="E178" s="8" t="s">
        <v>348</v>
      </c>
      <c r="F178" s="8">
        <v>35.75</v>
      </c>
      <c r="G178" s="8">
        <f t="shared" si="2"/>
        <v>45.045</v>
      </c>
    </row>
    <row r="179" spans="2:7" ht="12.75">
      <c r="B179" s="1" t="s">
        <v>130</v>
      </c>
      <c r="C179" s="1">
        <v>4</v>
      </c>
      <c r="D179" s="1">
        <v>1</v>
      </c>
      <c r="E179" s="8">
        <v>44</v>
      </c>
      <c r="F179" s="8">
        <v>44</v>
      </c>
      <c r="G179" s="8">
        <f t="shared" si="2"/>
        <v>55.44</v>
      </c>
    </row>
    <row r="180" spans="2:7" ht="12.75">
      <c r="B180" s="1" t="s">
        <v>131</v>
      </c>
      <c r="C180" s="1">
        <v>6</v>
      </c>
      <c r="D180" s="1">
        <v>3</v>
      </c>
      <c r="E180" s="8">
        <v>55</v>
      </c>
      <c r="F180" s="8">
        <v>165</v>
      </c>
      <c r="G180" s="8">
        <f t="shared" si="2"/>
        <v>207.9</v>
      </c>
    </row>
    <row r="181" spans="2:7" ht="12.75">
      <c r="B181" s="1" t="s">
        <v>132</v>
      </c>
      <c r="C181" s="1">
        <v>6</v>
      </c>
      <c r="D181" s="1">
        <v>3</v>
      </c>
      <c r="E181" s="8">
        <v>15.4</v>
      </c>
      <c r="F181" s="8">
        <v>46.2</v>
      </c>
      <c r="G181" s="8">
        <f t="shared" si="2"/>
        <v>58.212</v>
      </c>
    </row>
    <row r="182" spans="2:7" ht="12.75">
      <c r="B182" s="1" t="s">
        <v>16</v>
      </c>
      <c r="C182" s="1">
        <v>7</v>
      </c>
      <c r="D182" s="1">
        <v>2</v>
      </c>
      <c r="E182" s="8">
        <v>49.5</v>
      </c>
      <c r="F182" s="8">
        <v>99</v>
      </c>
      <c r="G182" s="8">
        <f t="shared" si="2"/>
        <v>124.74</v>
      </c>
    </row>
    <row r="183" spans="2:7" ht="12.75">
      <c r="B183" s="1" t="s">
        <v>133</v>
      </c>
      <c r="C183" s="1">
        <v>8</v>
      </c>
      <c r="D183" s="1">
        <v>2</v>
      </c>
      <c r="E183" s="8">
        <v>33</v>
      </c>
      <c r="F183" s="8">
        <v>66</v>
      </c>
      <c r="G183" s="8">
        <f t="shared" si="2"/>
        <v>83.16</v>
      </c>
    </row>
    <row r="184" spans="2:7" ht="12.75">
      <c r="B184" s="1" t="s">
        <v>86</v>
      </c>
      <c r="C184" s="1">
        <v>8</v>
      </c>
      <c r="D184" s="1">
        <v>2</v>
      </c>
      <c r="E184" s="8">
        <v>78.65</v>
      </c>
      <c r="F184" s="8">
        <v>157.3</v>
      </c>
      <c r="G184" s="8">
        <f t="shared" si="2"/>
        <v>198.198</v>
      </c>
    </row>
    <row r="185" spans="2:7" ht="12.75">
      <c r="B185" s="1" t="s">
        <v>84</v>
      </c>
      <c r="C185" s="1">
        <v>8</v>
      </c>
      <c r="D185" s="1">
        <v>2</v>
      </c>
      <c r="E185" s="8">
        <v>50.4</v>
      </c>
      <c r="F185" s="8">
        <v>100.8</v>
      </c>
      <c r="G185" s="8">
        <f t="shared" si="2"/>
        <v>127.008</v>
      </c>
    </row>
    <row r="186" spans="2:7" ht="12.75">
      <c r="B186" s="1" t="s">
        <v>133</v>
      </c>
      <c r="C186" s="1">
        <v>9</v>
      </c>
      <c r="D186" s="1">
        <v>2</v>
      </c>
      <c r="E186" s="8">
        <v>29.7</v>
      </c>
      <c r="F186" s="8">
        <v>59.4</v>
      </c>
      <c r="G186" s="8">
        <f t="shared" si="2"/>
        <v>74.844</v>
      </c>
    </row>
    <row r="187" spans="2:7" ht="12.75">
      <c r="B187" s="1" t="s">
        <v>121</v>
      </c>
      <c r="C187" s="1">
        <v>9</v>
      </c>
      <c r="D187" s="1">
        <v>2</v>
      </c>
      <c r="E187" s="8">
        <v>60.5</v>
      </c>
      <c r="F187" s="8">
        <v>121</v>
      </c>
      <c r="G187" s="8">
        <f t="shared" si="2"/>
        <v>152.46</v>
      </c>
    </row>
    <row r="188" spans="2:7" ht="12.75">
      <c r="B188" s="1" t="s">
        <v>134</v>
      </c>
      <c r="C188" s="1">
        <v>9</v>
      </c>
      <c r="D188" s="1">
        <v>2</v>
      </c>
      <c r="E188" s="8">
        <v>14.3</v>
      </c>
      <c r="F188" s="8">
        <v>28.6</v>
      </c>
      <c r="G188" s="8">
        <f t="shared" si="2"/>
        <v>36.036</v>
      </c>
    </row>
    <row r="189" spans="2:7" ht="12.75">
      <c r="B189" s="1" t="s">
        <v>135</v>
      </c>
      <c r="C189" s="1">
        <v>11</v>
      </c>
      <c r="D189" s="1">
        <v>1</v>
      </c>
      <c r="E189" s="8">
        <v>54</v>
      </c>
      <c r="F189" s="8">
        <v>54</v>
      </c>
      <c r="G189" s="8">
        <f t="shared" si="2"/>
        <v>68.04</v>
      </c>
    </row>
    <row r="190" spans="3:7" ht="12.75">
      <c r="C190" s="1" t="s">
        <v>103</v>
      </c>
      <c r="D190" s="1">
        <v>34</v>
      </c>
      <c r="E190" s="8"/>
      <c r="F190" s="8"/>
      <c r="G190" s="8"/>
    </row>
    <row r="191" spans="3:7" ht="12.75">
      <c r="C191" s="1" t="s">
        <v>104</v>
      </c>
      <c r="E191" s="8"/>
      <c r="F191" s="8">
        <v>1390.65</v>
      </c>
      <c r="G191" s="8"/>
    </row>
    <row r="192" spans="1:7" ht="12.75">
      <c r="A192" s="1">
        <v>2005</v>
      </c>
      <c r="B192" s="1" t="s">
        <v>105</v>
      </c>
      <c r="E192" s="8"/>
      <c r="F192" s="8"/>
      <c r="G192" s="8"/>
    </row>
    <row r="193" spans="2:7" ht="12.75">
      <c r="B193" s="1" t="s">
        <v>136</v>
      </c>
      <c r="C193" s="1">
        <v>1</v>
      </c>
      <c r="D193" s="1">
        <v>7</v>
      </c>
      <c r="E193" s="8">
        <v>13.37</v>
      </c>
      <c r="F193" s="8">
        <v>93.59</v>
      </c>
      <c r="G193" s="8">
        <f>F193*1.15</f>
        <v>107.6285</v>
      </c>
    </row>
    <row r="194" spans="2:7" ht="12.75">
      <c r="B194" s="1" t="s">
        <v>71</v>
      </c>
      <c r="C194" s="1">
        <v>3</v>
      </c>
      <c r="D194" s="1">
        <v>3</v>
      </c>
      <c r="E194" s="8">
        <v>78.65</v>
      </c>
      <c r="F194" s="8">
        <v>235.95</v>
      </c>
      <c r="G194" s="8">
        <f aca="true" t="shared" si="3" ref="G194:G206">F194*1.15</f>
        <v>271.3425</v>
      </c>
    </row>
    <row r="195" spans="2:7" ht="12.75">
      <c r="B195" s="1" t="s">
        <v>71</v>
      </c>
      <c r="C195" s="1">
        <v>4</v>
      </c>
      <c r="D195" s="1">
        <v>2</v>
      </c>
      <c r="E195" s="8">
        <v>78.6</v>
      </c>
      <c r="F195" s="8">
        <v>157.2</v>
      </c>
      <c r="G195" s="8">
        <f t="shared" si="3"/>
        <v>180.77999999999997</v>
      </c>
    </row>
    <row r="196" spans="2:7" ht="12.75">
      <c r="B196" s="1" t="s">
        <v>137</v>
      </c>
      <c r="C196" s="1">
        <v>5</v>
      </c>
      <c r="D196" s="1">
        <v>1</v>
      </c>
      <c r="E196" s="8">
        <v>104</v>
      </c>
      <c r="F196" s="8">
        <v>104</v>
      </c>
      <c r="G196" s="8">
        <f t="shared" si="3"/>
        <v>119.6</v>
      </c>
    </row>
    <row r="197" spans="2:7" ht="12.75">
      <c r="B197" s="1" t="s">
        <v>82</v>
      </c>
      <c r="C197" s="1">
        <v>5</v>
      </c>
      <c r="D197" s="1">
        <v>1</v>
      </c>
      <c r="E197" s="8">
        <v>35.75</v>
      </c>
      <c r="F197" s="8">
        <v>35.75</v>
      </c>
      <c r="G197" s="8">
        <f t="shared" si="3"/>
        <v>41.1125</v>
      </c>
    </row>
    <row r="198" spans="2:7" ht="12.75">
      <c r="B198" s="1" t="s">
        <v>138</v>
      </c>
      <c r="C198" s="1">
        <v>5</v>
      </c>
      <c r="D198" s="1">
        <v>1</v>
      </c>
      <c r="E198" s="8">
        <v>25.97</v>
      </c>
      <c r="F198" s="8">
        <v>25.97</v>
      </c>
      <c r="G198" s="8">
        <f t="shared" si="3"/>
        <v>29.865499999999997</v>
      </c>
    </row>
    <row r="199" spans="2:7" ht="12.75">
      <c r="B199" s="1" t="s">
        <v>139</v>
      </c>
      <c r="C199" s="1">
        <v>6</v>
      </c>
      <c r="D199" s="1">
        <v>1</v>
      </c>
      <c r="E199" s="8">
        <v>80.6</v>
      </c>
      <c r="F199" s="8">
        <v>80.6</v>
      </c>
      <c r="G199" s="8">
        <f t="shared" si="3"/>
        <v>92.68999999999998</v>
      </c>
    </row>
    <row r="200" spans="2:7" ht="12.75">
      <c r="B200" s="1" t="s">
        <v>139</v>
      </c>
      <c r="C200" s="1">
        <v>7</v>
      </c>
      <c r="D200" s="1">
        <v>1</v>
      </c>
      <c r="E200" s="8">
        <v>80.6</v>
      </c>
      <c r="F200" s="8">
        <v>80.6</v>
      </c>
      <c r="G200" s="8">
        <f t="shared" si="3"/>
        <v>92.68999999999998</v>
      </c>
    </row>
    <row r="201" spans="2:7" ht="12.75">
      <c r="B201" s="1" t="s">
        <v>140</v>
      </c>
      <c r="C201" s="1">
        <v>8</v>
      </c>
      <c r="D201" s="1">
        <v>1</v>
      </c>
      <c r="E201" s="8">
        <v>80.6</v>
      </c>
      <c r="F201" s="8">
        <v>80.6</v>
      </c>
      <c r="G201" s="8">
        <f t="shared" si="3"/>
        <v>92.68999999999998</v>
      </c>
    </row>
    <row r="202" spans="2:7" ht="12.75">
      <c r="B202" s="1" t="s">
        <v>141</v>
      </c>
      <c r="C202" s="1">
        <v>8</v>
      </c>
      <c r="D202" s="1">
        <v>1</v>
      </c>
      <c r="E202" s="8">
        <v>65.87</v>
      </c>
      <c r="F202" s="8">
        <v>65.87</v>
      </c>
      <c r="G202" s="8">
        <f t="shared" si="3"/>
        <v>75.7505</v>
      </c>
    </row>
    <row r="203" spans="2:7" ht="12.75">
      <c r="B203" s="1" t="s">
        <v>142</v>
      </c>
      <c r="C203" s="1">
        <v>8</v>
      </c>
      <c r="D203" s="1">
        <v>2</v>
      </c>
      <c r="E203" s="8">
        <v>65.45</v>
      </c>
      <c r="F203" s="8">
        <v>138.9</v>
      </c>
      <c r="G203" s="8">
        <f t="shared" si="3"/>
        <v>159.73499999999999</v>
      </c>
    </row>
    <row r="204" spans="2:7" ht="12.75">
      <c r="B204" s="1" t="s">
        <v>143</v>
      </c>
      <c r="C204" s="1">
        <v>8</v>
      </c>
      <c r="D204" s="1">
        <v>2</v>
      </c>
      <c r="E204" s="8">
        <v>23.6</v>
      </c>
      <c r="F204" s="8">
        <v>77.2</v>
      </c>
      <c r="G204" s="8">
        <f t="shared" si="3"/>
        <v>88.78</v>
      </c>
    </row>
    <row r="205" spans="2:7" ht="12.75">
      <c r="B205" s="1" t="s">
        <v>144</v>
      </c>
      <c r="C205" s="1">
        <v>9</v>
      </c>
      <c r="D205" s="1">
        <v>1</v>
      </c>
      <c r="E205" s="8">
        <v>17.67</v>
      </c>
      <c r="F205" s="8">
        <v>17.65</v>
      </c>
      <c r="G205" s="8">
        <f t="shared" si="3"/>
        <v>20.297499999999996</v>
      </c>
    </row>
    <row r="206" spans="2:7" ht="12.75">
      <c r="B206" s="1" t="s">
        <v>145</v>
      </c>
      <c r="C206" s="1">
        <v>9</v>
      </c>
      <c r="D206" s="1">
        <v>1</v>
      </c>
      <c r="E206" s="8">
        <v>18.03</v>
      </c>
      <c r="F206" s="8">
        <v>18.03</v>
      </c>
      <c r="G206" s="8">
        <f t="shared" si="3"/>
        <v>20.7345</v>
      </c>
    </row>
    <row r="207" spans="3:7" ht="12.75">
      <c r="C207" s="1" t="s">
        <v>103</v>
      </c>
      <c r="D207" s="1">
        <v>25</v>
      </c>
      <c r="E207" s="8"/>
      <c r="F207" s="8"/>
      <c r="G207" s="8"/>
    </row>
    <row r="208" spans="3:7" ht="12.75">
      <c r="C208" s="1" t="s">
        <v>104</v>
      </c>
      <c r="E208" s="8"/>
      <c r="F208" s="8">
        <v>1181.93</v>
      </c>
      <c r="G208" s="8"/>
    </row>
    <row r="209" spans="1:7" ht="12.75">
      <c r="A209" s="1">
        <v>2006</v>
      </c>
      <c r="B209" s="1" t="s">
        <v>146</v>
      </c>
      <c r="E209" s="8"/>
      <c r="F209" s="8"/>
      <c r="G209" s="8"/>
    </row>
    <row r="210" spans="2:7" ht="12.75">
      <c r="B210" s="1" t="s">
        <v>60</v>
      </c>
      <c r="C210" s="1">
        <v>4</v>
      </c>
      <c r="D210" s="1">
        <v>2</v>
      </c>
      <c r="E210" s="8">
        <v>72.6</v>
      </c>
      <c r="F210" s="8">
        <v>145</v>
      </c>
      <c r="G210" s="8">
        <f>F210*1.04</f>
        <v>150.8</v>
      </c>
    </row>
    <row r="211" spans="2:7" ht="12.75">
      <c r="B211" s="1" t="s">
        <v>61</v>
      </c>
      <c r="C211" s="1">
        <v>4</v>
      </c>
      <c r="D211" s="1">
        <v>2</v>
      </c>
      <c r="E211" s="8">
        <v>72.6</v>
      </c>
      <c r="F211" s="8">
        <v>145</v>
      </c>
      <c r="G211" s="8">
        <f aca="true" t="shared" si="4" ref="G211:G245">F211*1.04</f>
        <v>150.8</v>
      </c>
    </row>
    <row r="212" spans="2:7" ht="12.75">
      <c r="B212" s="1" t="s">
        <v>66</v>
      </c>
      <c r="C212" s="1">
        <v>4</v>
      </c>
      <c r="D212" s="1">
        <v>3</v>
      </c>
      <c r="E212" s="8">
        <v>72.6</v>
      </c>
      <c r="F212" s="8">
        <v>218</v>
      </c>
      <c r="G212" s="8">
        <f t="shared" si="4"/>
        <v>226.72</v>
      </c>
    </row>
    <row r="213" spans="2:7" ht="12.75">
      <c r="B213" s="1" t="s">
        <v>67</v>
      </c>
      <c r="C213" s="1">
        <v>4</v>
      </c>
      <c r="D213" s="1">
        <v>3</v>
      </c>
      <c r="E213" s="8">
        <v>72.6</v>
      </c>
      <c r="F213" s="8">
        <v>218</v>
      </c>
      <c r="G213" s="8">
        <f t="shared" si="4"/>
        <v>226.72</v>
      </c>
    </row>
    <row r="214" spans="2:7" ht="12.75">
      <c r="B214" s="1" t="s">
        <v>347</v>
      </c>
      <c r="C214" s="1" t="s">
        <v>103</v>
      </c>
      <c r="D214" s="1">
        <v>448</v>
      </c>
      <c r="E214" s="8"/>
      <c r="F214" s="8"/>
      <c r="G214" s="8"/>
    </row>
    <row r="215" spans="2:7" ht="12.75">
      <c r="B215" s="1" t="s">
        <v>347</v>
      </c>
      <c r="C215" s="1" t="s">
        <v>104</v>
      </c>
      <c r="E215" s="8"/>
      <c r="F215" s="8">
        <v>24.176</v>
      </c>
      <c r="G215" s="8"/>
    </row>
    <row r="216" spans="5:7" ht="12.75">
      <c r="E216" s="8"/>
      <c r="F216" s="8"/>
      <c r="G216" s="8"/>
    </row>
    <row r="217" spans="3:7" ht="12.75">
      <c r="C217" s="1">
        <v>2</v>
      </c>
      <c r="D217" s="1">
        <v>15</v>
      </c>
      <c r="E217" s="8">
        <v>55.54</v>
      </c>
      <c r="F217" s="8">
        <v>833.1</v>
      </c>
      <c r="G217" s="8">
        <f t="shared" si="4"/>
        <v>866.4240000000001</v>
      </c>
    </row>
    <row r="218" spans="1:7" ht="12.75">
      <c r="A218" s="1" t="s">
        <v>150</v>
      </c>
      <c r="B218" s="1" t="s">
        <v>151</v>
      </c>
      <c r="C218" s="1">
        <v>2</v>
      </c>
      <c r="D218" s="1">
        <v>15</v>
      </c>
      <c r="E218" s="8" t="s">
        <v>349</v>
      </c>
      <c r="F218" s="8">
        <v>833.1</v>
      </c>
      <c r="G218" s="8">
        <f t="shared" si="4"/>
        <v>866.4240000000001</v>
      </c>
    </row>
    <row r="219" spans="2:7" ht="12.75">
      <c r="B219" s="1" t="s">
        <v>152</v>
      </c>
      <c r="C219" s="1">
        <v>3</v>
      </c>
      <c r="D219" s="1">
        <v>12</v>
      </c>
      <c r="E219" s="8">
        <v>56.81</v>
      </c>
      <c r="F219" s="8">
        <v>681.72</v>
      </c>
      <c r="G219" s="8">
        <f t="shared" si="4"/>
        <v>708.9888000000001</v>
      </c>
    </row>
    <row r="220" spans="2:7" ht="12.75">
      <c r="B220" s="1" t="s">
        <v>153</v>
      </c>
      <c r="C220" s="1">
        <v>3</v>
      </c>
      <c r="D220" s="1">
        <v>12</v>
      </c>
      <c r="E220" s="8">
        <v>56.81</v>
      </c>
      <c r="F220" s="8">
        <v>681.72</v>
      </c>
      <c r="G220" s="8">
        <f t="shared" si="4"/>
        <v>708.9888000000001</v>
      </c>
    </row>
    <row r="221" spans="2:7" ht="12.75">
      <c r="B221" s="1" t="s">
        <v>154</v>
      </c>
      <c r="C221" s="1">
        <v>4</v>
      </c>
      <c r="D221" s="1">
        <v>9</v>
      </c>
      <c r="E221" s="8">
        <v>63.12</v>
      </c>
      <c r="F221" s="8">
        <v>568.08</v>
      </c>
      <c r="G221" s="8">
        <f t="shared" si="4"/>
        <v>590.8032000000001</v>
      </c>
    </row>
    <row r="222" spans="2:7" ht="12.75">
      <c r="B222" s="1" t="s">
        <v>155</v>
      </c>
      <c r="C222" s="1">
        <v>4</v>
      </c>
      <c r="D222" s="1">
        <v>9</v>
      </c>
      <c r="E222" s="8">
        <v>63.12</v>
      </c>
      <c r="F222" s="8">
        <v>568.08</v>
      </c>
      <c r="G222" s="8">
        <f t="shared" si="4"/>
        <v>590.8032000000001</v>
      </c>
    </row>
    <row r="223" spans="2:7" ht="12.75">
      <c r="B223" s="1" t="s">
        <v>156</v>
      </c>
      <c r="C223" s="1">
        <v>7</v>
      </c>
      <c r="D223" s="1">
        <v>20</v>
      </c>
      <c r="E223" s="8">
        <v>54.26</v>
      </c>
      <c r="F223" s="8">
        <v>1085.2</v>
      </c>
      <c r="G223" s="8">
        <f t="shared" si="4"/>
        <v>1128.6080000000002</v>
      </c>
    </row>
    <row r="224" spans="2:7" ht="12.75">
      <c r="B224" s="1" t="s">
        <v>157</v>
      </c>
      <c r="C224" s="1">
        <v>10</v>
      </c>
      <c r="D224" s="1">
        <v>11</v>
      </c>
      <c r="E224" s="8">
        <v>52.8</v>
      </c>
      <c r="F224" s="8">
        <v>580.8</v>
      </c>
      <c r="G224" s="8">
        <f t="shared" si="4"/>
        <v>604.0319999999999</v>
      </c>
    </row>
    <row r="225" spans="2:7" ht="12.75">
      <c r="B225" s="1" t="s">
        <v>158</v>
      </c>
      <c r="C225" s="1">
        <v>10</v>
      </c>
      <c r="D225" s="1">
        <v>3</v>
      </c>
      <c r="E225" s="8">
        <v>76.37</v>
      </c>
      <c r="F225" s="8">
        <v>229.11</v>
      </c>
      <c r="G225" s="8">
        <f t="shared" si="4"/>
        <v>238.2744</v>
      </c>
    </row>
    <row r="226" spans="2:7" ht="12.75">
      <c r="B226" s="1" t="s">
        <v>159</v>
      </c>
      <c r="C226" s="1">
        <v>10</v>
      </c>
      <c r="D226" s="1">
        <v>9</v>
      </c>
      <c r="E226" s="8">
        <v>100.98</v>
      </c>
      <c r="F226" s="8">
        <v>908.82</v>
      </c>
      <c r="G226" s="8">
        <f t="shared" si="4"/>
        <v>945.1728</v>
      </c>
    </row>
    <row r="227" spans="2:7" ht="12.75">
      <c r="B227" s="1" t="s">
        <v>148</v>
      </c>
      <c r="C227" s="1">
        <v>10</v>
      </c>
      <c r="D227" s="1">
        <v>13</v>
      </c>
      <c r="E227" s="8">
        <v>64.6</v>
      </c>
      <c r="F227" s="8">
        <v>839.8</v>
      </c>
      <c r="G227" s="8">
        <f t="shared" si="4"/>
        <v>873.3919999999999</v>
      </c>
    </row>
    <row r="228" spans="2:7" ht="12.75">
      <c r="B228" s="1" t="s">
        <v>147</v>
      </c>
      <c r="C228" s="1">
        <v>11</v>
      </c>
      <c r="D228" s="1">
        <v>2</v>
      </c>
      <c r="E228" s="8">
        <v>69.18</v>
      </c>
      <c r="F228" s="8">
        <v>138.36</v>
      </c>
      <c r="G228" s="8">
        <f t="shared" si="4"/>
        <v>143.89440000000002</v>
      </c>
    </row>
    <row r="229" spans="2:7" ht="12.75">
      <c r="B229" s="1" t="s">
        <v>158</v>
      </c>
      <c r="C229" s="1">
        <v>11</v>
      </c>
      <c r="D229" s="1">
        <v>4</v>
      </c>
      <c r="E229" s="8">
        <v>90.89</v>
      </c>
      <c r="F229" s="8">
        <v>363.56</v>
      </c>
      <c r="G229" s="8">
        <f t="shared" si="4"/>
        <v>378.1024</v>
      </c>
    </row>
    <row r="230" spans="2:7" ht="12.75">
      <c r="B230" s="1" t="s">
        <v>160</v>
      </c>
      <c r="C230" s="1">
        <v>10</v>
      </c>
      <c r="D230" s="1">
        <v>18</v>
      </c>
      <c r="E230" s="8">
        <v>63.12</v>
      </c>
      <c r="F230" s="8">
        <v>883.68</v>
      </c>
      <c r="G230" s="8">
        <f t="shared" si="4"/>
        <v>919.0272</v>
      </c>
    </row>
    <row r="231" spans="2:7" ht="12.75">
      <c r="B231" s="1" t="s">
        <v>161</v>
      </c>
      <c r="C231" s="1">
        <v>10</v>
      </c>
      <c r="D231" s="1">
        <v>3</v>
      </c>
      <c r="E231" s="8">
        <v>111.42</v>
      </c>
      <c r="F231" s="8">
        <v>334.26</v>
      </c>
      <c r="G231" s="8">
        <f t="shared" si="4"/>
        <v>347.6304</v>
      </c>
    </row>
    <row r="232" spans="2:7" ht="12.75">
      <c r="B232" s="1" t="s">
        <v>149</v>
      </c>
      <c r="C232" s="1">
        <v>7</v>
      </c>
      <c r="D232" s="1">
        <v>20</v>
      </c>
      <c r="E232" s="8">
        <v>105</v>
      </c>
      <c r="F232" s="8">
        <v>2100</v>
      </c>
      <c r="G232" s="8">
        <f t="shared" si="4"/>
        <v>2184</v>
      </c>
    </row>
    <row r="233" spans="2:7" ht="12.75">
      <c r="B233" s="1" t="s">
        <v>162</v>
      </c>
      <c r="E233" s="8"/>
      <c r="F233" s="8"/>
      <c r="G233" s="8"/>
    </row>
    <row r="234" spans="3:7" ht="12.75">
      <c r="C234" s="1">
        <v>5</v>
      </c>
      <c r="D234" s="1">
        <v>4</v>
      </c>
      <c r="E234" s="8">
        <v>87.47</v>
      </c>
      <c r="F234" s="8">
        <v>350</v>
      </c>
      <c r="G234" s="8">
        <f t="shared" si="4"/>
        <v>364</v>
      </c>
    </row>
    <row r="235" spans="1:7" ht="12.75">
      <c r="A235" s="1">
        <v>2006</v>
      </c>
      <c r="B235" s="1" t="s">
        <v>163</v>
      </c>
      <c r="C235" s="1">
        <v>5</v>
      </c>
      <c r="D235" s="1">
        <v>4</v>
      </c>
      <c r="E235" s="8">
        <v>90.91</v>
      </c>
      <c r="F235" s="8">
        <v>364</v>
      </c>
      <c r="G235" s="8">
        <f t="shared" si="4"/>
        <v>378.56</v>
      </c>
    </row>
    <row r="236" spans="2:7" ht="12.75">
      <c r="B236" s="1" t="s">
        <v>164</v>
      </c>
      <c r="C236" s="1">
        <v>4</v>
      </c>
      <c r="D236" s="1">
        <v>13</v>
      </c>
      <c r="E236" s="8">
        <v>71.7</v>
      </c>
      <c r="F236" s="8">
        <v>932</v>
      </c>
      <c r="G236" s="8">
        <f t="shared" si="4"/>
        <v>969.2800000000001</v>
      </c>
    </row>
    <row r="237" spans="2:7" ht="12.75">
      <c r="B237" s="1" t="s">
        <v>154</v>
      </c>
      <c r="C237" s="1">
        <v>4</v>
      </c>
      <c r="D237" s="1">
        <v>13</v>
      </c>
      <c r="E237" s="8">
        <v>71.7</v>
      </c>
      <c r="F237" s="8">
        <v>932</v>
      </c>
      <c r="G237" s="8">
        <f t="shared" si="4"/>
        <v>969.2800000000001</v>
      </c>
    </row>
    <row r="238" spans="2:7" ht="12.75">
      <c r="B238" s="1" t="s">
        <v>153</v>
      </c>
      <c r="C238" s="1">
        <v>7</v>
      </c>
      <c r="D238" s="1">
        <v>11</v>
      </c>
      <c r="E238" s="8">
        <v>51.27</v>
      </c>
      <c r="F238" s="8">
        <v>564</v>
      </c>
      <c r="G238" s="8">
        <f t="shared" si="4"/>
        <v>586.5600000000001</v>
      </c>
    </row>
    <row r="239" spans="2:7" ht="12.75">
      <c r="B239" s="1" t="s">
        <v>165</v>
      </c>
      <c r="C239" s="1">
        <v>8</v>
      </c>
      <c r="D239" s="1">
        <v>21</v>
      </c>
      <c r="E239" s="8">
        <v>97.61</v>
      </c>
      <c r="F239" s="8">
        <v>2050</v>
      </c>
      <c r="G239" s="8">
        <f t="shared" si="4"/>
        <v>2132</v>
      </c>
    </row>
    <row r="240" spans="2:7" ht="12.75">
      <c r="B240" s="1" t="s">
        <v>163</v>
      </c>
      <c r="C240" s="1">
        <v>11</v>
      </c>
      <c r="D240" s="1">
        <v>2</v>
      </c>
      <c r="E240" s="8">
        <v>79.52</v>
      </c>
      <c r="F240" s="8">
        <v>149</v>
      </c>
      <c r="G240" s="8">
        <f t="shared" si="4"/>
        <v>154.96</v>
      </c>
    </row>
    <row r="241" spans="2:7" ht="12.75">
      <c r="B241" s="1" t="s">
        <v>166</v>
      </c>
      <c r="C241" s="1">
        <v>11</v>
      </c>
      <c r="D241" s="1">
        <v>2</v>
      </c>
      <c r="E241" s="8">
        <v>77.38</v>
      </c>
      <c r="F241" s="8">
        <v>154.76</v>
      </c>
      <c r="G241" s="8">
        <f t="shared" si="4"/>
        <v>160.9504</v>
      </c>
    </row>
    <row r="242" spans="2:7" ht="12.75">
      <c r="B242" s="1" t="s">
        <v>158</v>
      </c>
      <c r="C242" s="1">
        <v>11</v>
      </c>
      <c r="D242" s="1">
        <v>13</v>
      </c>
      <c r="E242" s="8">
        <v>71.35</v>
      </c>
      <c r="F242" s="8">
        <v>928</v>
      </c>
      <c r="G242" s="8">
        <f t="shared" si="4"/>
        <v>965.12</v>
      </c>
    </row>
    <row r="243" spans="2:7" ht="12.75">
      <c r="B243" s="1" t="s">
        <v>167</v>
      </c>
      <c r="C243" s="1">
        <v>11</v>
      </c>
      <c r="D243" s="1">
        <v>2</v>
      </c>
      <c r="E243" s="8">
        <v>96.56</v>
      </c>
      <c r="F243" s="8">
        <v>193</v>
      </c>
      <c r="G243" s="8">
        <f t="shared" si="4"/>
        <v>200.72</v>
      </c>
    </row>
    <row r="244" spans="2:7" ht="12.75">
      <c r="B244" s="1" t="s">
        <v>160</v>
      </c>
      <c r="C244" s="1">
        <v>11</v>
      </c>
      <c r="D244" s="1">
        <v>2</v>
      </c>
      <c r="E244" s="8">
        <v>79.52</v>
      </c>
      <c r="F244" s="8">
        <v>159</v>
      </c>
      <c r="G244" s="8">
        <f t="shared" si="4"/>
        <v>165.36</v>
      </c>
    </row>
    <row r="245" spans="2:7" ht="12.75">
      <c r="B245" s="1" t="s">
        <v>168</v>
      </c>
      <c r="C245" s="1">
        <v>11</v>
      </c>
      <c r="D245" s="1">
        <v>3</v>
      </c>
      <c r="E245" s="8">
        <v>62.48</v>
      </c>
      <c r="F245" s="8">
        <v>187</v>
      </c>
      <c r="G245" s="8">
        <f t="shared" si="4"/>
        <v>194.48000000000002</v>
      </c>
    </row>
    <row r="246" spans="2:7" ht="12.75">
      <c r="B246" s="1" t="s">
        <v>169</v>
      </c>
      <c r="E246" s="8"/>
      <c r="F246" s="8"/>
      <c r="G246" s="8"/>
    </row>
    <row r="247" spans="5:7" ht="12.75">
      <c r="E247" s="8"/>
      <c r="F247" s="8"/>
      <c r="G247" s="8"/>
    </row>
    <row r="248" spans="5:7" ht="12.75">
      <c r="E248" s="8"/>
      <c r="F248" s="8"/>
      <c r="G248" s="8"/>
    </row>
    <row r="249" spans="2:7" ht="12.75">
      <c r="B249" s="1" t="s">
        <v>347</v>
      </c>
      <c r="E249" s="8"/>
      <c r="F249" s="8">
        <v>18592.15</v>
      </c>
      <c r="G249" s="8"/>
    </row>
    <row r="250" spans="2:7" ht="12.75">
      <c r="B250" s="1" t="s">
        <v>347</v>
      </c>
      <c r="E250" s="8"/>
      <c r="F250" s="8"/>
      <c r="G250" s="8"/>
    </row>
    <row r="251" spans="5:7" ht="12.75">
      <c r="E251" s="8"/>
      <c r="F251" s="8"/>
      <c r="G251" s="8"/>
    </row>
    <row r="252" spans="5:7" ht="12.75">
      <c r="E252" s="8"/>
      <c r="F252" s="8"/>
      <c r="G252" s="8"/>
    </row>
    <row r="253" spans="5:7" ht="12.75">
      <c r="E253" s="8"/>
      <c r="F253" s="8"/>
      <c r="G253" s="8"/>
    </row>
    <row r="254" spans="5:7" ht="12.75">
      <c r="E254" s="8"/>
      <c r="F254" s="8"/>
      <c r="G254" s="8"/>
    </row>
    <row r="255" spans="5:7" ht="12.75">
      <c r="E255" s="8"/>
      <c r="F255" s="8"/>
      <c r="G255" s="8"/>
    </row>
    <row r="256" spans="5:7" ht="12.75">
      <c r="E256" s="8"/>
      <c r="F256" s="8"/>
      <c r="G256" s="8"/>
    </row>
    <row r="257" spans="3:7" ht="12.75">
      <c r="C257" s="1">
        <v>1</v>
      </c>
      <c r="D257" s="1">
        <v>1</v>
      </c>
      <c r="E257" s="8">
        <v>13.65</v>
      </c>
      <c r="F257" s="8">
        <v>13.65</v>
      </c>
      <c r="G257" s="8">
        <f>F257*1.48</f>
        <v>20.202</v>
      </c>
    </row>
    <row r="258" spans="2:7" ht="12.75">
      <c r="B258" s="1" t="s">
        <v>179</v>
      </c>
      <c r="C258" s="1">
        <v>1</v>
      </c>
      <c r="D258" s="1">
        <v>25</v>
      </c>
      <c r="E258" s="8">
        <v>10.4</v>
      </c>
      <c r="F258" s="8">
        <v>260</v>
      </c>
      <c r="G258" s="8">
        <f aca="true" t="shared" si="5" ref="G258:G321">F258*1.48</f>
        <v>384.8</v>
      </c>
    </row>
    <row r="259" spans="1:7" ht="12.75">
      <c r="A259" s="1" t="s">
        <v>177</v>
      </c>
      <c r="B259" s="1" t="s">
        <v>180</v>
      </c>
      <c r="C259" s="1">
        <v>3</v>
      </c>
      <c r="D259" s="1">
        <v>45</v>
      </c>
      <c r="E259" s="8">
        <v>14.3</v>
      </c>
      <c r="F259" s="8">
        <v>643.5</v>
      </c>
      <c r="G259" s="8">
        <f t="shared" si="5"/>
        <v>952.38</v>
      </c>
    </row>
    <row r="260" spans="1:7" ht="12.75">
      <c r="A260" s="1" t="s">
        <v>178</v>
      </c>
      <c r="B260" s="1" t="s">
        <v>181</v>
      </c>
      <c r="C260" s="1">
        <v>3</v>
      </c>
      <c r="D260" s="1">
        <v>45</v>
      </c>
      <c r="E260" s="8">
        <v>13</v>
      </c>
      <c r="F260" s="8">
        <v>585</v>
      </c>
      <c r="G260" s="8">
        <f t="shared" si="5"/>
        <v>865.8</v>
      </c>
    </row>
    <row r="261" spans="2:7" ht="12.75">
      <c r="B261" s="1" t="s">
        <v>182</v>
      </c>
      <c r="C261" s="1">
        <v>2</v>
      </c>
      <c r="D261" s="1">
        <v>20</v>
      </c>
      <c r="E261" s="8">
        <v>13.7</v>
      </c>
      <c r="F261" s="8">
        <v>274</v>
      </c>
      <c r="G261" s="8">
        <f t="shared" si="5"/>
        <v>405.52</v>
      </c>
    </row>
    <row r="262" spans="2:7" ht="12.75">
      <c r="B262" s="1" t="s">
        <v>183</v>
      </c>
      <c r="C262" s="1">
        <v>2</v>
      </c>
      <c r="D262" s="1">
        <v>21</v>
      </c>
      <c r="E262" s="8">
        <v>19</v>
      </c>
      <c r="F262" s="8">
        <v>399</v>
      </c>
      <c r="G262" s="8">
        <f t="shared" si="5"/>
        <v>590.52</v>
      </c>
    </row>
    <row r="263" spans="2:7" ht="12.75">
      <c r="B263" s="1" t="s">
        <v>184</v>
      </c>
      <c r="C263" s="1">
        <v>2</v>
      </c>
      <c r="D263" s="1">
        <v>1</v>
      </c>
      <c r="E263" s="8">
        <v>19</v>
      </c>
      <c r="F263" s="8">
        <v>19</v>
      </c>
      <c r="G263" s="8">
        <f t="shared" si="5"/>
        <v>28.12</v>
      </c>
    </row>
    <row r="264" spans="2:7" ht="12.75">
      <c r="B264" s="1" t="s">
        <v>185</v>
      </c>
      <c r="C264" s="1">
        <v>4</v>
      </c>
      <c r="D264" s="1">
        <v>25</v>
      </c>
      <c r="E264" s="8">
        <v>13</v>
      </c>
      <c r="F264" s="8">
        <v>325</v>
      </c>
      <c r="G264" s="8">
        <f t="shared" si="5"/>
        <v>481</v>
      </c>
    </row>
    <row r="265" spans="2:7" ht="12.75">
      <c r="B265" s="1" t="s">
        <v>181</v>
      </c>
      <c r="C265" s="1">
        <v>4</v>
      </c>
      <c r="D265" s="1">
        <v>25</v>
      </c>
      <c r="E265" s="8">
        <v>13</v>
      </c>
      <c r="F265" s="8">
        <v>325</v>
      </c>
      <c r="G265" s="8">
        <f t="shared" si="5"/>
        <v>481</v>
      </c>
    </row>
    <row r="266" spans="2:7" ht="12.75">
      <c r="B266" s="1" t="s">
        <v>182</v>
      </c>
      <c r="C266" s="1">
        <v>4</v>
      </c>
      <c r="D266" s="1">
        <v>25</v>
      </c>
      <c r="E266" s="8">
        <v>14.3</v>
      </c>
      <c r="F266" s="8">
        <v>357.5</v>
      </c>
      <c r="G266" s="8">
        <f t="shared" si="5"/>
        <v>529.1</v>
      </c>
    </row>
    <row r="267" spans="2:7" ht="12.75">
      <c r="B267" s="1" t="s">
        <v>186</v>
      </c>
      <c r="C267" s="1">
        <v>4</v>
      </c>
      <c r="D267" s="1">
        <v>19</v>
      </c>
      <c r="E267" s="8">
        <v>15</v>
      </c>
      <c r="F267" s="8">
        <v>285</v>
      </c>
      <c r="G267" s="8">
        <f t="shared" si="5"/>
        <v>421.8</v>
      </c>
    </row>
    <row r="268" spans="2:7" ht="12.75">
      <c r="B268" s="1" t="s">
        <v>186</v>
      </c>
      <c r="C268" s="1">
        <v>4</v>
      </c>
      <c r="D268" s="1">
        <v>20</v>
      </c>
      <c r="E268" s="8">
        <v>17.2</v>
      </c>
      <c r="F268" s="8">
        <v>351</v>
      </c>
      <c r="G268" s="8">
        <f t="shared" si="5"/>
        <v>519.48</v>
      </c>
    </row>
    <row r="269" spans="2:7" ht="12.75">
      <c r="B269" s="1" t="s">
        <v>187</v>
      </c>
      <c r="C269" s="1">
        <v>4</v>
      </c>
      <c r="D269" s="1">
        <v>10</v>
      </c>
      <c r="E269" s="8">
        <v>17.2</v>
      </c>
      <c r="F269" s="8">
        <v>172</v>
      </c>
      <c r="G269" s="8">
        <f t="shared" si="5"/>
        <v>254.56</v>
      </c>
    </row>
    <row r="270" spans="2:7" ht="12.75">
      <c r="B270" s="1" t="s">
        <v>187</v>
      </c>
      <c r="E270" s="8"/>
      <c r="F270" s="8">
        <v>9128.1</v>
      </c>
      <c r="G270" s="8">
        <f t="shared" si="5"/>
        <v>13509.588</v>
      </c>
    </row>
    <row r="271" spans="3:7" ht="12.75">
      <c r="C271" s="1">
        <v>5</v>
      </c>
      <c r="D271" s="1">
        <v>30</v>
      </c>
      <c r="E271" s="8">
        <v>19.5</v>
      </c>
      <c r="F271" s="8">
        <v>585</v>
      </c>
      <c r="G271" s="8">
        <f t="shared" si="5"/>
        <v>865.8</v>
      </c>
    </row>
    <row r="272" spans="2:7" ht="12.75">
      <c r="B272" s="1" t="s">
        <v>188</v>
      </c>
      <c r="C272" s="1">
        <v>5</v>
      </c>
      <c r="D272" s="1">
        <v>10</v>
      </c>
      <c r="E272" s="8">
        <v>14.45</v>
      </c>
      <c r="F272" s="8">
        <v>149.5</v>
      </c>
      <c r="G272" s="8">
        <f t="shared" si="5"/>
        <v>221.26</v>
      </c>
    </row>
    <row r="273" spans="2:7" ht="12.75">
      <c r="B273" s="1" t="s">
        <v>189</v>
      </c>
      <c r="C273" s="1">
        <v>5</v>
      </c>
      <c r="D273" s="1">
        <v>10</v>
      </c>
      <c r="E273" s="8">
        <v>13.65</v>
      </c>
      <c r="F273" s="8">
        <v>136.5</v>
      </c>
      <c r="G273" s="8">
        <f t="shared" si="5"/>
        <v>202.02</v>
      </c>
    </row>
    <row r="274" spans="2:7" ht="12.75">
      <c r="B274" s="1" t="s">
        <v>189</v>
      </c>
      <c r="C274" s="1">
        <v>5</v>
      </c>
      <c r="D274" s="1">
        <v>25</v>
      </c>
      <c r="E274" s="8">
        <v>12</v>
      </c>
      <c r="F274" s="8">
        <v>300</v>
      </c>
      <c r="G274" s="8">
        <f t="shared" si="5"/>
        <v>444</v>
      </c>
    </row>
    <row r="275" spans="2:7" ht="12.75">
      <c r="B275" s="1" t="s">
        <v>190</v>
      </c>
      <c r="C275" s="1">
        <v>6</v>
      </c>
      <c r="D275" s="1">
        <v>16</v>
      </c>
      <c r="E275" s="8">
        <v>15.99</v>
      </c>
      <c r="F275" s="8">
        <v>255.84</v>
      </c>
      <c r="G275" s="8">
        <f t="shared" si="5"/>
        <v>378.6432</v>
      </c>
    </row>
    <row r="276" spans="2:7" ht="12.75">
      <c r="B276" s="1" t="s">
        <v>191</v>
      </c>
      <c r="C276" s="1">
        <v>6</v>
      </c>
      <c r="D276" s="1">
        <v>24</v>
      </c>
      <c r="E276" s="8">
        <v>16.64</v>
      </c>
      <c r="F276" s="8">
        <v>399.96</v>
      </c>
      <c r="G276" s="8">
        <f t="shared" si="5"/>
        <v>591.9408</v>
      </c>
    </row>
    <row r="277" spans="2:7" ht="12.75">
      <c r="B277" s="1" t="s">
        <v>192</v>
      </c>
      <c r="C277" s="1">
        <v>6</v>
      </c>
      <c r="D277" s="1">
        <v>11</v>
      </c>
      <c r="E277" s="8">
        <v>14</v>
      </c>
      <c r="F277" s="8">
        <v>154</v>
      </c>
      <c r="G277" s="8">
        <f t="shared" si="5"/>
        <v>227.92</v>
      </c>
    </row>
    <row r="278" spans="2:7" ht="12.75">
      <c r="B278" s="1" t="s">
        <v>194</v>
      </c>
      <c r="C278" s="1">
        <v>6</v>
      </c>
      <c r="D278" s="1">
        <v>9</v>
      </c>
      <c r="E278" s="8">
        <v>14</v>
      </c>
      <c r="F278" s="8">
        <v>126</v>
      </c>
      <c r="G278" s="8">
        <f t="shared" si="5"/>
        <v>186.48</v>
      </c>
    </row>
    <row r="279" spans="2:7" ht="12.75">
      <c r="B279" s="1" t="s">
        <v>193</v>
      </c>
      <c r="C279" s="1">
        <v>7</v>
      </c>
      <c r="D279" s="1">
        <v>24</v>
      </c>
      <c r="E279" s="8">
        <v>11.05</v>
      </c>
      <c r="F279" s="8">
        <v>265.2</v>
      </c>
      <c r="G279" s="8">
        <f t="shared" si="5"/>
        <v>392.496</v>
      </c>
    </row>
    <row r="280" spans="2:7" ht="12.75">
      <c r="B280" s="1" t="s">
        <v>195</v>
      </c>
      <c r="C280" s="1">
        <v>7</v>
      </c>
      <c r="D280" s="1">
        <v>9</v>
      </c>
      <c r="E280" s="8">
        <v>14.95</v>
      </c>
      <c r="F280" s="8">
        <v>134.55</v>
      </c>
      <c r="G280" s="8">
        <f t="shared" si="5"/>
        <v>199.13400000000001</v>
      </c>
    </row>
    <row r="281" spans="2:7" ht="12.75">
      <c r="B281" s="1" t="s">
        <v>196</v>
      </c>
      <c r="C281" s="1">
        <v>7</v>
      </c>
      <c r="D281" s="1">
        <v>25</v>
      </c>
      <c r="E281" s="8">
        <v>11.7</v>
      </c>
      <c r="F281" s="8">
        <v>292.5</v>
      </c>
      <c r="G281" s="8">
        <f t="shared" si="5"/>
        <v>432.9</v>
      </c>
    </row>
    <row r="282" spans="2:7" ht="12.75">
      <c r="B282" s="1" t="s">
        <v>197</v>
      </c>
      <c r="C282" s="1">
        <v>7</v>
      </c>
      <c r="D282" s="1">
        <v>25</v>
      </c>
      <c r="E282" s="8">
        <v>10.53</v>
      </c>
      <c r="F282" s="8">
        <v>263.25</v>
      </c>
      <c r="G282" s="8">
        <f t="shared" si="5"/>
        <v>389.61</v>
      </c>
    </row>
    <row r="283" spans="2:7" ht="12.75">
      <c r="B283" s="1" t="s">
        <v>198</v>
      </c>
      <c r="C283" s="1">
        <v>7</v>
      </c>
      <c r="D283" s="1">
        <v>25</v>
      </c>
      <c r="E283" s="8">
        <v>11.7</v>
      </c>
      <c r="F283" s="8">
        <v>175.5</v>
      </c>
      <c r="G283" s="8">
        <f t="shared" si="5"/>
        <v>259.74</v>
      </c>
    </row>
    <row r="284" spans="2:7" ht="12.75">
      <c r="B284" s="1" t="s">
        <v>199</v>
      </c>
      <c r="C284" s="1">
        <v>7</v>
      </c>
      <c r="D284" s="1">
        <v>10</v>
      </c>
      <c r="E284" s="8">
        <v>18.2</v>
      </c>
      <c r="F284" s="8">
        <v>182</v>
      </c>
      <c r="G284" s="8">
        <f t="shared" si="5"/>
        <v>269.36</v>
      </c>
    </row>
    <row r="285" spans="2:7" ht="12.75">
      <c r="B285" s="1" t="s">
        <v>200</v>
      </c>
      <c r="C285" s="1">
        <v>7</v>
      </c>
      <c r="D285" s="1">
        <v>10</v>
      </c>
      <c r="E285" s="8">
        <v>14</v>
      </c>
      <c r="F285" s="8">
        <v>140</v>
      </c>
      <c r="G285" s="8">
        <f t="shared" si="5"/>
        <v>207.2</v>
      </c>
    </row>
    <row r="286" spans="2:7" ht="12.75">
      <c r="B286" s="1" t="s">
        <v>201</v>
      </c>
      <c r="C286" s="1">
        <v>7</v>
      </c>
      <c r="D286" s="1">
        <v>15</v>
      </c>
      <c r="E286" s="8">
        <v>15</v>
      </c>
      <c r="F286" s="8">
        <v>225</v>
      </c>
      <c r="G286" s="8">
        <f t="shared" si="5"/>
        <v>333</v>
      </c>
    </row>
    <row r="287" spans="2:7" ht="12.75">
      <c r="B287" s="1" t="s">
        <v>200</v>
      </c>
      <c r="E287" s="8"/>
      <c r="F287" s="8">
        <v>8667.19</v>
      </c>
      <c r="G287" s="8">
        <f t="shared" si="5"/>
        <v>12827.441200000001</v>
      </c>
    </row>
    <row r="288" spans="3:7" ht="12.75">
      <c r="C288" s="1">
        <v>8</v>
      </c>
      <c r="D288" s="1">
        <v>20</v>
      </c>
      <c r="E288" s="8"/>
      <c r="F288" s="8">
        <v>210.6</v>
      </c>
      <c r="G288" s="8">
        <f t="shared" si="5"/>
        <v>311.688</v>
      </c>
    </row>
    <row r="289" spans="2:7" ht="12.75">
      <c r="B289" s="1" t="s">
        <v>198</v>
      </c>
      <c r="C289" s="1">
        <v>8</v>
      </c>
      <c r="D289" s="1">
        <v>15</v>
      </c>
      <c r="E289" s="8"/>
      <c r="F289" s="8">
        <v>204.75</v>
      </c>
      <c r="G289" s="8">
        <f t="shared" si="5"/>
        <v>303.03</v>
      </c>
    </row>
    <row r="290" spans="2:7" ht="12.75">
      <c r="B290" s="1" t="s">
        <v>199</v>
      </c>
      <c r="C290" s="1">
        <v>8</v>
      </c>
      <c r="D290" s="1">
        <v>20</v>
      </c>
      <c r="E290" s="8"/>
      <c r="F290" s="8">
        <v>221</v>
      </c>
      <c r="G290" s="8">
        <f t="shared" si="5"/>
        <v>327.08</v>
      </c>
    </row>
    <row r="291" spans="2:7" ht="12.75">
      <c r="B291" s="1" t="s">
        <v>202</v>
      </c>
      <c r="C291" s="1">
        <v>8</v>
      </c>
      <c r="D291" s="1">
        <v>1</v>
      </c>
      <c r="E291" s="8"/>
      <c r="F291" s="8">
        <v>20</v>
      </c>
      <c r="G291" s="8">
        <f t="shared" si="5"/>
        <v>29.6</v>
      </c>
    </row>
    <row r="292" spans="2:7" ht="12.75">
      <c r="B292" s="1" t="s">
        <v>203</v>
      </c>
      <c r="C292" s="1">
        <v>8</v>
      </c>
      <c r="D292" s="1">
        <v>15</v>
      </c>
      <c r="E292" s="8"/>
      <c r="F292" s="8">
        <v>165.75</v>
      </c>
      <c r="G292" s="8">
        <f t="shared" si="5"/>
        <v>245.31</v>
      </c>
    </row>
    <row r="293" spans="2:7" ht="12.75">
      <c r="B293" s="1" t="s">
        <v>204</v>
      </c>
      <c r="C293" s="1">
        <v>8</v>
      </c>
      <c r="D293" s="1">
        <v>10</v>
      </c>
      <c r="E293" s="8"/>
      <c r="F293" s="8">
        <v>123.5</v>
      </c>
      <c r="G293" s="8">
        <f t="shared" si="5"/>
        <v>182.78</v>
      </c>
    </row>
    <row r="294" spans="2:7" ht="12.75">
      <c r="B294" s="1" t="s">
        <v>205</v>
      </c>
      <c r="C294" s="1">
        <v>8</v>
      </c>
      <c r="D294" s="1">
        <v>1</v>
      </c>
      <c r="E294" s="8"/>
      <c r="F294" s="8">
        <v>13.8</v>
      </c>
      <c r="G294" s="8">
        <f t="shared" si="5"/>
        <v>20.424</v>
      </c>
    </row>
    <row r="295" spans="2:7" ht="12.75">
      <c r="B295" s="1" t="s">
        <v>206</v>
      </c>
      <c r="C295" s="1">
        <v>9</v>
      </c>
      <c r="D295" s="1">
        <v>42</v>
      </c>
      <c r="E295" s="8"/>
      <c r="F295" s="8">
        <v>436.8</v>
      </c>
      <c r="G295" s="8">
        <f t="shared" si="5"/>
        <v>646.464</v>
      </c>
    </row>
    <row r="296" spans="2:7" ht="12.75">
      <c r="B296" s="1" t="s">
        <v>207</v>
      </c>
      <c r="C296" s="1">
        <v>9</v>
      </c>
      <c r="D296" s="1">
        <v>15</v>
      </c>
      <c r="E296" s="8"/>
      <c r="F296" s="8">
        <v>156</v>
      </c>
      <c r="G296" s="8">
        <f t="shared" si="5"/>
        <v>230.88</v>
      </c>
    </row>
    <row r="297" spans="2:7" ht="12.75">
      <c r="B297" s="1" t="s">
        <v>199</v>
      </c>
      <c r="C297" s="1">
        <v>9</v>
      </c>
      <c r="D297" s="1">
        <v>20</v>
      </c>
      <c r="E297" s="8"/>
      <c r="F297" s="8">
        <v>448.5</v>
      </c>
      <c r="G297" s="8">
        <f t="shared" si="5"/>
        <v>663.78</v>
      </c>
    </row>
    <row r="298" spans="2:7" ht="12.75">
      <c r="B298" s="1" t="s">
        <v>208</v>
      </c>
      <c r="C298" s="1">
        <v>9</v>
      </c>
      <c r="D298" s="1">
        <v>23</v>
      </c>
      <c r="E298" s="8"/>
      <c r="F298" s="8">
        <v>239.2</v>
      </c>
      <c r="G298" s="8">
        <f t="shared" si="5"/>
        <v>354.01599999999996</v>
      </c>
    </row>
    <row r="299" spans="2:7" ht="12.75">
      <c r="B299" s="1" t="s">
        <v>209</v>
      </c>
      <c r="C299" s="1">
        <v>9</v>
      </c>
      <c r="D299" s="1">
        <v>20</v>
      </c>
      <c r="E299" s="8"/>
      <c r="F299" s="8">
        <v>416</v>
      </c>
      <c r="G299" s="8">
        <f t="shared" si="5"/>
        <v>615.68</v>
      </c>
    </row>
    <row r="300" spans="2:7" ht="12.75">
      <c r="B300" s="1" t="s">
        <v>210</v>
      </c>
      <c r="C300" s="1">
        <v>9</v>
      </c>
      <c r="D300" s="1">
        <v>27</v>
      </c>
      <c r="E300" s="8"/>
      <c r="F300" s="8">
        <v>226.8</v>
      </c>
      <c r="G300" s="8">
        <f t="shared" si="5"/>
        <v>335.664</v>
      </c>
    </row>
    <row r="301" spans="2:7" ht="12.75">
      <c r="B301" s="1" t="s">
        <v>211</v>
      </c>
      <c r="C301" s="1">
        <v>9</v>
      </c>
      <c r="D301" s="1">
        <v>1</v>
      </c>
      <c r="E301" s="8"/>
      <c r="F301" s="8">
        <v>22</v>
      </c>
      <c r="G301" s="8">
        <f t="shared" si="5"/>
        <v>32.56</v>
      </c>
    </row>
    <row r="302" spans="2:7" ht="12.75">
      <c r="B302" s="1" t="s">
        <v>212</v>
      </c>
      <c r="C302" s="1">
        <v>9</v>
      </c>
      <c r="D302" s="1">
        <v>1</v>
      </c>
      <c r="E302" s="8"/>
      <c r="F302" s="8">
        <v>30</v>
      </c>
      <c r="G302" s="8">
        <f t="shared" si="5"/>
        <v>44.4</v>
      </c>
    </row>
    <row r="303" spans="2:7" ht="12.75">
      <c r="B303" s="1" t="s">
        <v>213</v>
      </c>
      <c r="C303" s="1">
        <v>10</v>
      </c>
      <c r="D303" s="1">
        <v>23</v>
      </c>
      <c r="E303" s="8"/>
      <c r="F303" s="8">
        <v>328.9</v>
      </c>
      <c r="G303" s="8">
        <f t="shared" si="5"/>
        <v>486.77199999999993</v>
      </c>
    </row>
    <row r="304" spans="2:7" ht="12.75">
      <c r="B304" s="1" t="s">
        <v>214</v>
      </c>
      <c r="C304" s="1">
        <v>10</v>
      </c>
      <c r="D304" s="1">
        <v>30</v>
      </c>
      <c r="E304" s="8"/>
      <c r="F304" s="8">
        <v>604.5</v>
      </c>
      <c r="G304" s="8">
        <f t="shared" si="5"/>
        <v>894.66</v>
      </c>
    </row>
    <row r="305" spans="2:7" ht="12.75">
      <c r="B305" s="1" t="s">
        <v>215</v>
      </c>
      <c r="C305" s="1">
        <v>10</v>
      </c>
      <c r="D305" s="1">
        <v>20</v>
      </c>
      <c r="E305" s="8"/>
      <c r="F305" s="8">
        <v>442</v>
      </c>
      <c r="G305" s="8">
        <f t="shared" si="5"/>
        <v>654.16</v>
      </c>
    </row>
    <row r="306" spans="2:7" ht="12.75">
      <c r="B306" s="1" t="s">
        <v>216</v>
      </c>
      <c r="E306" s="8"/>
      <c r="F306" s="8">
        <v>9827.03</v>
      </c>
      <c r="G306" s="8">
        <f t="shared" si="5"/>
        <v>14544.004400000002</v>
      </c>
    </row>
    <row r="307" spans="3:7" ht="12.75">
      <c r="C307" s="1">
        <v>10</v>
      </c>
      <c r="D307" s="1">
        <v>19</v>
      </c>
      <c r="E307" s="8"/>
      <c r="F307" s="8">
        <v>335.92</v>
      </c>
      <c r="G307" s="8">
        <f t="shared" si="5"/>
        <v>497.1616</v>
      </c>
    </row>
    <row r="308" spans="2:7" ht="12.75">
      <c r="B308" s="1" t="s">
        <v>217</v>
      </c>
      <c r="C308" s="1">
        <v>10</v>
      </c>
      <c r="D308" s="1">
        <v>16</v>
      </c>
      <c r="E308" s="8"/>
      <c r="F308" s="8">
        <v>312</v>
      </c>
      <c r="G308" s="8">
        <f t="shared" si="5"/>
        <v>461.76</v>
      </c>
    </row>
    <row r="309" spans="2:7" ht="12.75">
      <c r="B309" s="1" t="s">
        <v>218</v>
      </c>
      <c r="C309" s="1">
        <v>10</v>
      </c>
      <c r="D309" s="1">
        <v>10</v>
      </c>
      <c r="E309" s="8"/>
      <c r="F309" s="8">
        <v>100.5</v>
      </c>
      <c r="G309" s="8">
        <f t="shared" si="5"/>
        <v>148.74</v>
      </c>
    </row>
    <row r="310" spans="2:7" ht="12.75">
      <c r="B310" s="1" t="s">
        <v>204</v>
      </c>
      <c r="C310" s="1">
        <v>10</v>
      </c>
      <c r="D310" s="1">
        <v>30</v>
      </c>
      <c r="E310" s="8"/>
      <c r="F310" s="8">
        <v>429</v>
      </c>
      <c r="G310" s="8">
        <f t="shared" si="5"/>
        <v>634.92</v>
      </c>
    </row>
    <row r="311" spans="2:7" ht="12.75">
      <c r="B311" s="1" t="s">
        <v>214</v>
      </c>
      <c r="C311" s="1">
        <v>10</v>
      </c>
      <c r="D311" s="1">
        <v>30</v>
      </c>
      <c r="E311" s="8"/>
      <c r="F311" s="8">
        <v>429</v>
      </c>
      <c r="G311" s="8">
        <f t="shared" si="5"/>
        <v>634.92</v>
      </c>
    </row>
    <row r="312" spans="2:7" ht="12.75">
      <c r="B312" s="1" t="s">
        <v>219</v>
      </c>
      <c r="C312" s="1">
        <v>10</v>
      </c>
      <c r="D312" s="1">
        <v>4</v>
      </c>
      <c r="E312" s="8"/>
      <c r="F312" s="8">
        <v>78</v>
      </c>
      <c r="G312" s="8">
        <f t="shared" si="5"/>
        <v>115.44</v>
      </c>
    </row>
    <row r="313" spans="2:7" ht="12.75">
      <c r="B313" s="1" t="s">
        <v>218</v>
      </c>
      <c r="C313" s="1">
        <v>10</v>
      </c>
      <c r="D313" s="1">
        <v>1</v>
      </c>
      <c r="E313" s="8"/>
      <c r="F313" s="8">
        <v>15</v>
      </c>
      <c r="G313" s="8">
        <f t="shared" si="5"/>
        <v>22.2</v>
      </c>
    </row>
    <row r="314" spans="2:7" ht="12.75">
      <c r="B314" s="1" t="s">
        <v>220</v>
      </c>
      <c r="C314" s="1">
        <v>10</v>
      </c>
      <c r="D314" s="1">
        <v>1</v>
      </c>
      <c r="E314" s="8"/>
      <c r="F314" s="8">
        <v>15</v>
      </c>
      <c r="G314" s="8">
        <f t="shared" si="5"/>
        <v>22.2</v>
      </c>
    </row>
    <row r="315" spans="2:7" ht="12.75">
      <c r="B315" s="1" t="s">
        <v>221</v>
      </c>
      <c r="C315" s="1">
        <v>11</v>
      </c>
      <c r="D315" s="1">
        <v>20</v>
      </c>
      <c r="E315" s="8"/>
      <c r="F315" s="8">
        <v>286</v>
      </c>
      <c r="G315" s="8">
        <f t="shared" si="5"/>
        <v>423.28</v>
      </c>
    </row>
    <row r="316" spans="2:7" ht="12.75">
      <c r="B316" s="1" t="s">
        <v>222</v>
      </c>
      <c r="C316" s="1">
        <v>11</v>
      </c>
      <c r="D316" s="1">
        <v>3</v>
      </c>
      <c r="E316" s="8"/>
      <c r="F316" s="8">
        <v>121</v>
      </c>
      <c r="G316" s="8">
        <f t="shared" si="5"/>
        <v>179.07999999999998</v>
      </c>
    </row>
    <row r="317" spans="2:7" ht="12.75">
      <c r="B317" s="1" t="s">
        <v>223</v>
      </c>
      <c r="C317" s="1">
        <v>11</v>
      </c>
      <c r="D317" s="1">
        <v>3</v>
      </c>
      <c r="E317" s="8"/>
      <c r="F317" s="8">
        <v>31.2</v>
      </c>
      <c r="G317" s="8">
        <f t="shared" si="5"/>
        <v>46.176</v>
      </c>
    </row>
    <row r="318" spans="2:7" ht="12.75">
      <c r="B318" s="1" t="s">
        <v>204</v>
      </c>
      <c r="C318" s="1">
        <v>11</v>
      </c>
      <c r="D318" s="1">
        <v>10</v>
      </c>
      <c r="E318" s="8"/>
      <c r="F318" s="8">
        <v>78</v>
      </c>
      <c r="G318" s="8">
        <f t="shared" si="5"/>
        <v>115.44</v>
      </c>
    </row>
    <row r="319" spans="2:7" ht="12.75">
      <c r="B319" s="1" t="s">
        <v>224</v>
      </c>
      <c r="E319" s="8"/>
      <c r="F319" s="8">
        <v>5106.97</v>
      </c>
      <c r="G319" s="8">
        <f t="shared" si="5"/>
        <v>7558.3156</v>
      </c>
    </row>
    <row r="320" spans="3:7" ht="12.75">
      <c r="C320" s="1">
        <v>1</v>
      </c>
      <c r="D320" s="1">
        <v>21</v>
      </c>
      <c r="E320" s="8"/>
      <c r="F320" s="8">
        <v>378</v>
      </c>
      <c r="G320" s="8">
        <f t="shared" si="5"/>
        <v>559.4399999999999</v>
      </c>
    </row>
    <row r="321" spans="2:7" ht="12.75">
      <c r="B321" s="1" t="s">
        <v>226</v>
      </c>
      <c r="C321" s="1">
        <v>1</v>
      </c>
      <c r="D321" s="1">
        <v>25</v>
      </c>
      <c r="E321" s="8"/>
      <c r="F321" s="8">
        <v>135</v>
      </c>
      <c r="G321" s="8">
        <f t="shared" si="5"/>
        <v>199.8</v>
      </c>
    </row>
    <row r="322" spans="1:7" ht="12.75">
      <c r="A322" s="1" t="s">
        <v>225</v>
      </c>
      <c r="B322" s="1" t="s">
        <v>229</v>
      </c>
      <c r="C322" s="1">
        <v>2</v>
      </c>
      <c r="D322" s="1">
        <v>5</v>
      </c>
      <c r="E322" s="8"/>
      <c r="F322" s="8">
        <v>165</v>
      </c>
      <c r="G322" s="8">
        <f aca="true" t="shared" si="6" ref="G322:G385">F322*1.48</f>
        <v>244.2</v>
      </c>
    </row>
    <row r="323" spans="1:7" ht="12.75">
      <c r="A323" s="1">
        <v>2000</v>
      </c>
      <c r="B323" s="1" t="s">
        <v>228</v>
      </c>
      <c r="C323" s="1">
        <v>2</v>
      </c>
      <c r="D323" s="1">
        <v>7</v>
      </c>
      <c r="E323" s="8"/>
      <c r="F323" s="8">
        <v>37.8</v>
      </c>
      <c r="G323" s="8">
        <f t="shared" si="6"/>
        <v>55.943999999999996</v>
      </c>
    </row>
    <row r="324" spans="2:7" ht="12.75">
      <c r="B324" s="1" t="s">
        <v>229</v>
      </c>
      <c r="C324" s="1">
        <v>4</v>
      </c>
      <c r="D324" s="1">
        <v>24</v>
      </c>
      <c r="E324" s="8"/>
      <c r="F324" s="8">
        <v>432</v>
      </c>
      <c r="G324" s="8">
        <f t="shared" si="6"/>
        <v>639.36</v>
      </c>
    </row>
    <row r="325" spans="2:7" ht="12.75">
      <c r="B325" s="1" t="s">
        <v>227</v>
      </c>
      <c r="C325" s="1">
        <v>4</v>
      </c>
      <c r="D325" s="1">
        <v>3</v>
      </c>
      <c r="E325" s="8"/>
      <c r="F325" s="8">
        <v>112.8</v>
      </c>
      <c r="G325" s="8">
        <f t="shared" si="6"/>
        <v>166.944</v>
      </c>
    </row>
    <row r="326" spans="2:7" ht="12.75">
      <c r="B326" s="1" t="s">
        <v>230</v>
      </c>
      <c r="C326" s="1">
        <v>4</v>
      </c>
      <c r="D326" s="1">
        <v>14</v>
      </c>
      <c r="E326" s="8"/>
      <c r="F326" s="8">
        <v>644</v>
      </c>
      <c r="G326" s="8">
        <f t="shared" si="6"/>
        <v>953.12</v>
      </c>
    </row>
    <row r="327" spans="2:7" ht="12.75">
      <c r="B327" s="1" t="s">
        <v>230</v>
      </c>
      <c r="C327" s="1">
        <v>4</v>
      </c>
      <c r="D327" s="1">
        <v>2</v>
      </c>
      <c r="E327" s="8"/>
      <c r="F327" s="8">
        <v>92</v>
      </c>
      <c r="G327" s="8">
        <f t="shared" si="6"/>
        <v>136.16</v>
      </c>
    </row>
    <row r="328" spans="2:7" ht="12.75">
      <c r="B328" s="1" t="s">
        <v>231</v>
      </c>
      <c r="C328" s="1">
        <v>4</v>
      </c>
      <c r="D328" s="1">
        <v>1</v>
      </c>
      <c r="E328" s="8"/>
      <c r="F328" s="8">
        <v>40</v>
      </c>
      <c r="G328" s="8">
        <f t="shared" si="6"/>
        <v>59.2</v>
      </c>
    </row>
    <row r="329" spans="2:7" ht="12.75">
      <c r="B329" s="1" t="s">
        <v>186</v>
      </c>
      <c r="C329" s="1">
        <v>5</v>
      </c>
      <c r="D329" s="1">
        <v>39</v>
      </c>
      <c r="E329" s="8"/>
      <c r="F329" s="8">
        <v>464.1</v>
      </c>
      <c r="G329" s="8">
        <f t="shared" si="6"/>
        <v>686.868</v>
      </c>
    </row>
    <row r="330" spans="2:7" ht="12.75">
      <c r="B330" s="1" t="s">
        <v>232</v>
      </c>
      <c r="C330" s="1">
        <v>5</v>
      </c>
      <c r="D330" s="1">
        <v>26</v>
      </c>
      <c r="E330" s="8"/>
      <c r="F330" s="8">
        <v>444.6</v>
      </c>
      <c r="G330" s="8">
        <f t="shared" si="6"/>
        <v>658.008</v>
      </c>
    </row>
    <row r="331" spans="2:7" ht="12.75">
      <c r="B331" s="1" t="s">
        <v>233</v>
      </c>
      <c r="C331" s="1">
        <v>6</v>
      </c>
      <c r="D331" s="1">
        <v>3</v>
      </c>
      <c r="E331" s="8"/>
      <c r="F331" s="8">
        <v>36</v>
      </c>
      <c r="G331" s="8">
        <f t="shared" si="6"/>
        <v>53.28</v>
      </c>
    </row>
    <row r="332" spans="2:7" ht="12.75">
      <c r="B332" s="1" t="s">
        <v>234</v>
      </c>
      <c r="E332" s="8"/>
      <c r="F332" s="8">
        <v>5545.22</v>
      </c>
      <c r="G332" s="8">
        <f t="shared" si="6"/>
        <v>8206.9256</v>
      </c>
    </row>
    <row r="333" spans="3:7" ht="12.75">
      <c r="C333" s="1">
        <v>6</v>
      </c>
      <c r="D333" s="1">
        <v>9</v>
      </c>
      <c r="E333" s="8"/>
      <c r="F333" s="8">
        <v>108</v>
      </c>
      <c r="G333" s="8">
        <f t="shared" si="6"/>
        <v>159.84</v>
      </c>
    </row>
    <row r="334" spans="2:7" ht="12.75">
      <c r="B334" s="1" t="s">
        <v>235</v>
      </c>
      <c r="C334" s="1">
        <v>6</v>
      </c>
      <c r="D334" s="1">
        <v>40</v>
      </c>
      <c r="E334" s="8"/>
      <c r="F334" s="8">
        <v>960</v>
      </c>
      <c r="G334" s="8">
        <f t="shared" si="6"/>
        <v>1420.8</v>
      </c>
    </row>
    <row r="335" spans="2:7" ht="12.75">
      <c r="B335" s="1" t="s">
        <v>236</v>
      </c>
      <c r="C335" s="1">
        <v>7</v>
      </c>
      <c r="D335" s="1">
        <v>20</v>
      </c>
      <c r="E335" s="8"/>
      <c r="F335" s="8">
        <v>300</v>
      </c>
      <c r="G335" s="8">
        <f t="shared" si="6"/>
        <v>444</v>
      </c>
    </row>
    <row r="336" spans="2:7" ht="12.75">
      <c r="B336" s="1" t="s">
        <v>238</v>
      </c>
      <c r="C336" s="1">
        <v>7</v>
      </c>
      <c r="D336" s="1">
        <v>3</v>
      </c>
      <c r="E336" s="8"/>
      <c r="F336" s="8">
        <v>36</v>
      </c>
      <c r="G336" s="8">
        <f t="shared" si="6"/>
        <v>53.28</v>
      </c>
    </row>
    <row r="337" spans="2:7" ht="12.75">
      <c r="B337" s="1" t="s">
        <v>237</v>
      </c>
      <c r="C337" s="1">
        <v>7</v>
      </c>
      <c r="D337" s="1">
        <v>5</v>
      </c>
      <c r="E337" s="8"/>
      <c r="F337" s="8">
        <v>132</v>
      </c>
      <c r="G337" s="8">
        <f t="shared" si="6"/>
        <v>195.35999999999999</v>
      </c>
    </row>
    <row r="338" spans="2:7" ht="12.75">
      <c r="B338" s="1" t="s">
        <v>239</v>
      </c>
      <c r="C338" s="1">
        <v>7</v>
      </c>
      <c r="D338" s="1">
        <v>10</v>
      </c>
      <c r="E338" s="8"/>
      <c r="F338" s="8">
        <v>180</v>
      </c>
      <c r="G338" s="8">
        <f t="shared" si="6"/>
        <v>266.4</v>
      </c>
    </row>
    <row r="339" spans="2:7" ht="12.75">
      <c r="B339" s="1" t="s">
        <v>240</v>
      </c>
      <c r="C339" s="1">
        <v>7</v>
      </c>
      <c r="D339" s="1">
        <v>5</v>
      </c>
      <c r="E339" s="8"/>
      <c r="F339" s="8">
        <v>63</v>
      </c>
      <c r="G339" s="8">
        <f t="shared" si="6"/>
        <v>93.24</v>
      </c>
    </row>
    <row r="340" spans="2:7" ht="12.75">
      <c r="B340" s="1" t="s">
        <v>241</v>
      </c>
      <c r="C340" s="1">
        <v>7</v>
      </c>
      <c r="D340" s="1">
        <v>17</v>
      </c>
      <c r="E340" s="8"/>
      <c r="F340" s="8">
        <v>265.6</v>
      </c>
      <c r="G340" s="8">
        <f t="shared" si="6"/>
        <v>393.088</v>
      </c>
    </row>
    <row r="341" spans="2:7" ht="12.75">
      <c r="B341" s="1" t="s">
        <v>242</v>
      </c>
      <c r="C341" s="1">
        <v>7</v>
      </c>
      <c r="D341" s="1">
        <v>40</v>
      </c>
      <c r="E341" s="8"/>
      <c r="F341" s="8">
        <v>424</v>
      </c>
      <c r="G341" s="8">
        <f t="shared" si="6"/>
        <v>627.52</v>
      </c>
    </row>
    <row r="342" spans="2:7" ht="12.75">
      <c r="B342" s="1" t="s">
        <v>243</v>
      </c>
      <c r="C342" s="1">
        <v>7</v>
      </c>
      <c r="D342" s="1">
        <v>10</v>
      </c>
      <c r="E342" s="8"/>
      <c r="F342" s="8">
        <v>240</v>
      </c>
      <c r="G342" s="8">
        <f t="shared" si="6"/>
        <v>355.2</v>
      </c>
    </row>
    <row r="343" spans="2:7" ht="12.75">
      <c r="B343" s="1" t="s">
        <v>238</v>
      </c>
      <c r="C343" s="1">
        <v>7</v>
      </c>
      <c r="D343" s="1">
        <v>5</v>
      </c>
      <c r="E343" s="8"/>
      <c r="F343" s="8">
        <v>96</v>
      </c>
      <c r="G343" s="8">
        <f t="shared" si="6"/>
        <v>142.07999999999998</v>
      </c>
    </row>
    <row r="344" spans="2:7" ht="12.75">
      <c r="B344" s="1" t="s">
        <v>244</v>
      </c>
      <c r="C344" s="1">
        <v>7</v>
      </c>
      <c r="D344" s="1">
        <v>28</v>
      </c>
      <c r="E344" s="8"/>
      <c r="F344" s="8">
        <v>1624</v>
      </c>
      <c r="G344" s="8">
        <f t="shared" si="6"/>
        <v>2403.52</v>
      </c>
    </row>
    <row r="345" spans="2:7" ht="12.75">
      <c r="B345" s="1" t="s">
        <v>245</v>
      </c>
      <c r="C345" s="1">
        <v>8</v>
      </c>
      <c r="D345" s="1">
        <v>53</v>
      </c>
      <c r="E345" s="8"/>
      <c r="F345" s="8">
        <v>731.4</v>
      </c>
      <c r="G345" s="8">
        <f t="shared" si="6"/>
        <v>1082.472</v>
      </c>
    </row>
    <row r="346" spans="2:7" ht="12.75">
      <c r="B346" s="1" t="s">
        <v>246</v>
      </c>
      <c r="C346" s="1">
        <v>8</v>
      </c>
      <c r="D346" s="1">
        <v>19</v>
      </c>
      <c r="E346" s="8"/>
      <c r="F346" s="8">
        <v>735.3</v>
      </c>
      <c r="G346" s="8">
        <f t="shared" si="6"/>
        <v>1088.244</v>
      </c>
    </row>
    <row r="347" spans="2:7" ht="12.75">
      <c r="B347" s="1" t="s">
        <v>247</v>
      </c>
      <c r="C347" s="1">
        <v>8</v>
      </c>
      <c r="D347" s="1">
        <v>2</v>
      </c>
      <c r="E347" s="8"/>
      <c r="F347" s="8">
        <v>77.4</v>
      </c>
      <c r="G347" s="8">
        <f t="shared" si="6"/>
        <v>114.552</v>
      </c>
    </row>
    <row r="348" spans="2:7" ht="12.75">
      <c r="B348" s="1" t="s">
        <v>247</v>
      </c>
      <c r="C348" s="1">
        <v>8</v>
      </c>
      <c r="D348" s="1">
        <v>5</v>
      </c>
      <c r="E348" s="8"/>
      <c r="F348" s="8">
        <v>33</v>
      </c>
      <c r="G348" s="8">
        <f t="shared" si="6"/>
        <v>48.839999999999996</v>
      </c>
    </row>
    <row r="349" spans="2:7" ht="12.75">
      <c r="B349" s="1" t="s">
        <v>248</v>
      </c>
      <c r="C349" s="1">
        <v>8</v>
      </c>
      <c r="D349" s="1">
        <v>1</v>
      </c>
      <c r="E349" s="8"/>
      <c r="F349" s="8">
        <v>58</v>
      </c>
      <c r="G349" s="8">
        <f t="shared" si="6"/>
        <v>85.84</v>
      </c>
    </row>
    <row r="350" spans="2:7" ht="12.75">
      <c r="B350" s="1" t="s">
        <v>249</v>
      </c>
      <c r="E350" s="8"/>
      <c r="F350" s="8">
        <v>11278.48</v>
      </c>
      <c r="G350" s="8">
        <f t="shared" si="6"/>
        <v>16692.1504</v>
      </c>
    </row>
    <row r="351" spans="3:7" ht="12.75">
      <c r="C351" s="1">
        <v>9</v>
      </c>
      <c r="D351" s="1">
        <v>28</v>
      </c>
      <c r="E351" s="8"/>
      <c r="F351" s="8">
        <v>907.2</v>
      </c>
      <c r="G351" s="8">
        <f t="shared" si="6"/>
        <v>1342.656</v>
      </c>
    </row>
    <row r="352" spans="2:7" ht="12.75">
      <c r="B352" s="1" t="s">
        <v>250</v>
      </c>
      <c r="C352" s="1">
        <v>9</v>
      </c>
      <c r="D352" s="1">
        <v>13</v>
      </c>
      <c r="E352" s="8"/>
      <c r="F352" s="8">
        <v>154.7</v>
      </c>
      <c r="G352" s="8">
        <f t="shared" si="6"/>
        <v>228.956</v>
      </c>
    </row>
    <row r="353" spans="2:7" ht="12.75">
      <c r="B353" s="1" t="s">
        <v>232</v>
      </c>
      <c r="C353" s="1">
        <v>9</v>
      </c>
      <c r="D353" s="1">
        <v>10</v>
      </c>
      <c r="E353" s="8"/>
      <c r="F353" s="8">
        <v>407</v>
      </c>
      <c r="G353" s="8">
        <f t="shared" si="6"/>
        <v>602.36</v>
      </c>
    </row>
    <row r="354" spans="2:7" ht="12.75">
      <c r="B354" s="1" t="s">
        <v>251</v>
      </c>
      <c r="C354" s="1">
        <v>10</v>
      </c>
      <c r="D354" s="1">
        <v>35</v>
      </c>
      <c r="E354" s="8"/>
      <c r="F354" s="8">
        <v>525</v>
      </c>
      <c r="G354" s="8">
        <f t="shared" si="6"/>
        <v>777</v>
      </c>
    </row>
    <row r="355" spans="2:7" ht="12.75">
      <c r="B355" s="1" t="s">
        <v>252</v>
      </c>
      <c r="C355" s="1">
        <v>10</v>
      </c>
      <c r="D355" s="1">
        <v>35</v>
      </c>
      <c r="E355" s="8"/>
      <c r="F355" s="8">
        <v>455</v>
      </c>
      <c r="G355" s="8">
        <f t="shared" si="6"/>
        <v>673.4</v>
      </c>
    </row>
    <row r="356" spans="2:7" ht="12.75">
      <c r="B356" s="1" t="s">
        <v>253</v>
      </c>
      <c r="C356" s="1">
        <v>10</v>
      </c>
      <c r="D356" s="1">
        <v>1</v>
      </c>
      <c r="E356" s="8"/>
      <c r="F356" s="8">
        <v>45</v>
      </c>
      <c r="G356" s="8">
        <f t="shared" si="6"/>
        <v>66.6</v>
      </c>
    </row>
    <row r="357" spans="2:7" ht="12.75">
      <c r="B357" s="1" t="s">
        <v>254</v>
      </c>
      <c r="C357" s="1">
        <v>10</v>
      </c>
      <c r="D357" s="1">
        <v>14</v>
      </c>
      <c r="E357" s="8"/>
      <c r="F357" s="8">
        <v>350</v>
      </c>
      <c r="G357" s="8">
        <f t="shared" si="6"/>
        <v>518</v>
      </c>
    </row>
    <row r="358" spans="2:7" ht="12.75">
      <c r="B358" s="1" t="s">
        <v>256</v>
      </c>
      <c r="C358" s="1">
        <v>10</v>
      </c>
      <c r="D358" s="1">
        <v>16</v>
      </c>
      <c r="E358" s="8"/>
      <c r="F358" s="8">
        <v>249.6</v>
      </c>
      <c r="G358" s="8">
        <f t="shared" si="6"/>
        <v>369.408</v>
      </c>
    </row>
    <row r="359" spans="2:7" ht="12.75">
      <c r="B359" s="1" t="s">
        <v>255</v>
      </c>
      <c r="C359" s="1">
        <v>10</v>
      </c>
      <c r="D359" s="1">
        <v>21</v>
      </c>
      <c r="E359" s="8"/>
      <c r="F359" s="8">
        <v>441</v>
      </c>
      <c r="G359" s="8">
        <f t="shared" si="6"/>
        <v>652.68</v>
      </c>
    </row>
    <row r="360" spans="2:7" ht="12.75">
      <c r="B360" s="1" t="s">
        <v>257</v>
      </c>
      <c r="C360" s="1">
        <v>10</v>
      </c>
      <c r="D360" s="1">
        <v>16</v>
      </c>
      <c r="E360" s="8"/>
      <c r="F360" s="8">
        <v>163.8</v>
      </c>
      <c r="G360" s="8">
        <f t="shared" si="6"/>
        <v>242.424</v>
      </c>
    </row>
    <row r="361" spans="2:7" ht="12.75">
      <c r="B361" s="1" t="s">
        <v>258</v>
      </c>
      <c r="C361" s="1">
        <v>10</v>
      </c>
      <c r="D361" s="1">
        <v>16</v>
      </c>
      <c r="E361" s="8"/>
      <c r="F361" s="8">
        <v>240</v>
      </c>
      <c r="G361" s="8">
        <f t="shared" si="6"/>
        <v>355.2</v>
      </c>
    </row>
    <row r="362" spans="2:7" ht="12.75">
      <c r="B362" s="1" t="s">
        <v>259</v>
      </c>
      <c r="C362" s="1">
        <v>10</v>
      </c>
      <c r="D362" s="1">
        <v>16</v>
      </c>
      <c r="E362" s="8"/>
      <c r="F362" s="8">
        <v>420</v>
      </c>
      <c r="G362" s="8">
        <f t="shared" si="6"/>
        <v>621.6</v>
      </c>
    </row>
    <row r="363" spans="2:7" ht="12.75">
      <c r="B363" s="1" t="s">
        <v>260</v>
      </c>
      <c r="C363" s="1">
        <v>10</v>
      </c>
      <c r="D363" s="1">
        <v>15</v>
      </c>
      <c r="E363" s="8"/>
      <c r="F363" s="8">
        <v>480</v>
      </c>
      <c r="G363" s="8">
        <f t="shared" si="6"/>
        <v>710.4</v>
      </c>
    </row>
    <row r="364" spans="2:7" ht="12.75">
      <c r="B364" s="1" t="s">
        <v>261</v>
      </c>
      <c r="C364" s="1">
        <v>11</v>
      </c>
      <c r="D364" s="1">
        <v>26</v>
      </c>
      <c r="E364" s="8"/>
      <c r="F364" s="8">
        <v>445.5</v>
      </c>
      <c r="G364" s="8">
        <f t="shared" si="6"/>
        <v>659.34</v>
      </c>
    </row>
    <row r="365" spans="2:7" ht="12.75">
      <c r="B365" s="1" t="s">
        <v>262</v>
      </c>
      <c r="C365" s="1">
        <v>11</v>
      </c>
      <c r="D365" s="1">
        <v>26</v>
      </c>
      <c r="E365" s="8"/>
      <c r="F365" s="8">
        <v>696.8</v>
      </c>
      <c r="G365" s="8">
        <f t="shared" si="6"/>
        <v>1031.264</v>
      </c>
    </row>
    <row r="366" spans="2:7" ht="12.75">
      <c r="B366" s="1" t="s">
        <v>263</v>
      </c>
      <c r="C366" s="1">
        <v>11</v>
      </c>
      <c r="D366" s="1">
        <v>23</v>
      </c>
      <c r="E366" s="8"/>
      <c r="F366" s="8">
        <v>696.8</v>
      </c>
      <c r="G366" s="8">
        <f t="shared" si="6"/>
        <v>1031.264</v>
      </c>
    </row>
    <row r="367" spans="2:7" ht="12.75">
      <c r="B367" s="1" t="s">
        <v>264</v>
      </c>
      <c r="C367" s="1">
        <v>10</v>
      </c>
      <c r="D367" s="1">
        <v>14</v>
      </c>
      <c r="E367" s="8"/>
      <c r="F367" s="8">
        <v>358.8</v>
      </c>
      <c r="G367" s="8">
        <f t="shared" si="6"/>
        <v>531.024</v>
      </c>
    </row>
    <row r="368" spans="2:7" ht="12.75">
      <c r="B368" s="1" t="s">
        <v>257</v>
      </c>
      <c r="E368" s="8"/>
      <c r="F368" s="8">
        <v>13087.33</v>
      </c>
      <c r="G368" s="8">
        <f t="shared" si="6"/>
        <v>19369.2484</v>
      </c>
    </row>
    <row r="369" spans="3:7" ht="12.75">
      <c r="C369" s="1">
        <v>2</v>
      </c>
      <c r="D369" s="1">
        <v>19</v>
      </c>
      <c r="E369" s="8"/>
      <c r="F369" s="8">
        <v>627</v>
      </c>
      <c r="G369" s="8">
        <f t="shared" si="6"/>
        <v>927.96</v>
      </c>
    </row>
    <row r="370" spans="2:7" ht="12.75">
      <c r="B370" s="1" t="s">
        <v>266</v>
      </c>
      <c r="C370" s="1">
        <v>3</v>
      </c>
      <c r="D370" s="1">
        <v>1</v>
      </c>
      <c r="E370" s="8"/>
      <c r="F370" s="8">
        <v>6</v>
      </c>
      <c r="G370" s="8">
        <f t="shared" si="6"/>
        <v>8.879999999999999</v>
      </c>
    </row>
    <row r="371" spans="1:7" ht="12.75">
      <c r="A371" s="1" t="s">
        <v>265</v>
      </c>
      <c r="B371" s="1" t="s">
        <v>267</v>
      </c>
      <c r="C371" s="1">
        <v>4</v>
      </c>
      <c r="D371" s="1">
        <v>4</v>
      </c>
      <c r="E371" s="8"/>
      <c r="F371" s="8">
        <v>180</v>
      </c>
      <c r="G371" s="8">
        <f t="shared" si="6"/>
        <v>266.4</v>
      </c>
    </row>
    <row r="372" spans="1:7" ht="12.75">
      <c r="A372" s="1">
        <v>2001</v>
      </c>
      <c r="B372" s="1" t="s">
        <v>268</v>
      </c>
      <c r="C372" s="1">
        <v>5</v>
      </c>
      <c r="D372" s="1">
        <v>36</v>
      </c>
      <c r="E372" s="8"/>
      <c r="F372" s="8"/>
      <c r="G372" s="8">
        <f t="shared" si="6"/>
        <v>0</v>
      </c>
    </row>
    <row r="373" spans="2:7" ht="12.75">
      <c r="B373" s="1" t="s">
        <v>269</v>
      </c>
      <c r="C373" s="1">
        <v>5</v>
      </c>
      <c r="D373" s="1">
        <v>26</v>
      </c>
      <c r="E373" s="8"/>
      <c r="F373" s="8">
        <v>822</v>
      </c>
      <c r="G373" s="8">
        <f t="shared" si="6"/>
        <v>1216.56</v>
      </c>
    </row>
    <row r="374" spans="2:7" ht="12.75">
      <c r="B374" s="1" t="s">
        <v>270</v>
      </c>
      <c r="C374" s="1">
        <v>5</v>
      </c>
      <c r="D374" s="1">
        <v>5</v>
      </c>
      <c r="E374" s="8"/>
      <c r="F374" s="8">
        <v>168</v>
      </c>
      <c r="G374" s="8">
        <f t="shared" si="6"/>
        <v>248.64</v>
      </c>
    </row>
    <row r="375" spans="2:7" ht="12.75">
      <c r="B375" s="1" t="s">
        <v>271</v>
      </c>
      <c r="E375" s="8"/>
      <c r="F375" s="8">
        <v>4185.31</v>
      </c>
      <c r="G375" s="8">
        <f t="shared" si="6"/>
        <v>6194.2588000000005</v>
      </c>
    </row>
    <row r="376" spans="3:7" ht="12.75">
      <c r="C376" s="1">
        <v>6</v>
      </c>
      <c r="D376" s="1">
        <v>10</v>
      </c>
      <c r="E376" s="8"/>
      <c r="F376" s="8">
        <v>240</v>
      </c>
      <c r="G376" s="8">
        <f t="shared" si="6"/>
        <v>355.2</v>
      </c>
    </row>
    <row r="377" spans="2:7" ht="12.75">
      <c r="B377" s="1" t="s">
        <v>272</v>
      </c>
      <c r="C377" s="1">
        <v>6</v>
      </c>
      <c r="D377" s="1">
        <v>26</v>
      </c>
      <c r="E377" s="8"/>
      <c r="F377" s="8">
        <v>390</v>
      </c>
      <c r="G377" s="8">
        <f t="shared" si="6"/>
        <v>577.2</v>
      </c>
    </row>
    <row r="378" spans="2:7" ht="12.75">
      <c r="B378" s="1" t="s">
        <v>273</v>
      </c>
      <c r="C378" s="1">
        <v>6</v>
      </c>
      <c r="D378" s="1">
        <v>10</v>
      </c>
      <c r="E378" s="8"/>
      <c r="F378" s="8">
        <v>562.51</v>
      </c>
      <c r="G378" s="8">
        <f t="shared" si="6"/>
        <v>832.5147999999999</v>
      </c>
    </row>
    <row r="379" spans="2:7" ht="12.75">
      <c r="B379" s="1" t="s">
        <v>274</v>
      </c>
      <c r="C379" s="1">
        <v>6</v>
      </c>
      <c r="D379" s="1">
        <v>1</v>
      </c>
      <c r="E379" s="8"/>
      <c r="F379" s="8">
        <v>18</v>
      </c>
      <c r="G379" s="8">
        <f t="shared" si="6"/>
        <v>26.64</v>
      </c>
    </row>
    <row r="380" spans="2:7" ht="12.75">
      <c r="B380" s="1" t="s">
        <v>275</v>
      </c>
      <c r="C380" s="1">
        <v>8</v>
      </c>
      <c r="D380" s="1">
        <v>25</v>
      </c>
      <c r="E380" s="8"/>
      <c r="F380" s="8">
        <v>400</v>
      </c>
      <c r="G380" s="8">
        <f t="shared" si="6"/>
        <v>592</v>
      </c>
    </row>
    <row r="381" spans="2:7" ht="12.75">
      <c r="B381" s="1" t="s">
        <v>276</v>
      </c>
      <c r="C381" s="1">
        <v>8</v>
      </c>
      <c r="D381" s="1">
        <v>40</v>
      </c>
      <c r="E381" s="8"/>
      <c r="F381" s="8">
        <v>800</v>
      </c>
      <c r="G381" s="8">
        <f t="shared" si="6"/>
        <v>1184</v>
      </c>
    </row>
    <row r="382" spans="2:7" ht="12.75">
      <c r="B382" s="1" t="s">
        <v>277</v>
      </c>
      <c r="C382" s="1">
        <v>8</v>
      </c>
      <c r="D382" s="1">
        <v>20</v>
      </c>
      <c r="E382" s="8"/>
      <c r="F382" s="8">
        <v>200</v>
      </c>
      <c r="G382" s="8">
        <f t="shared" si="6"/>
        <v>296</v>
      </c>
    </row>
    <row r="383" spans="2:7" ht="12.75">
      <c r="B383" s="1" t="s">
        <v>244</v>
      </c>
      <c r="C383" s="1">
        <v>8</v>
      </c>
      <c r="D383" s="1">
        <v>16</v>
      </c>
      <c r="E383" s="8"/>
      <c r="F383" s="8">
        <v>864</v>
      </c>
      <c r="G383" s="8">
        <f t="shared" si="6"/>
        <v>1278.72</v>
      </c>
    </row>
    <row r="384" spans="2:7" ht="12.75">
      <c r="B384" s="1" t="s">
        <v>278</v>
      </c>
      <c r="C384" s="1">
        <v>8</v>
      </c>
      <c r="D384" s="1">
        <v>20</v>
      </c>
      <c r="E384" s="8"/>
      <c r="F384" s="8">
        <v>440</v>
      </c>
      <c r="G384" s="8">
        <f t="shared" si="6"/>
        <v>651.2</v>
      </c>
    </row>
    <row r="385" spans="2:7" ht="12.75">
      <c r="B385" s="1" t="s">
        <v>279</v>
      </c>
      <c r="C385" s="1">
        <v>8</v>
      </c>
      <c r="D385" s="1">
        <v>12</v>
      </c>
      <c r="E385" s="8"/>
      <c r="F385" s="8"/>
      <c r="G385" s="8">
        <f t="shared" si="6"/>
        <v>0</v>
      </c>
    </row>
    <row r="386" spans="2:7" ht="12.75">
      <c r="B386" s="1" t="s">
        <v>280</v>
      </c>
      <c r="C386" s="1">
        <v>8</v>
      </c>
      <c r="D386" s="1">
        <v>48</v>
      </c>
      <c r="E386" s="8"/>
      <c r="F386" s="8">
        <v>1814.4</v>
      </c>
      <c r="G386" s="8">
        <f aca="true" t="shared" si="7" ref="G386:G449">F386*1.48</f>
        <v>2685.312</v>
      </c>
    </row>
    <row r="387" spans="2:7" ht="12.75">
      <c r="B387" s="1" t="s">
        <v>281</v>
      </c>
      <c r="C387" s="1">
        <v>8</v>
      </c>
      <c r="D387" s="1">
        <v>16</v>
      </c>
      <c r="E387" s="8"/>
      <c r="F387" s="8">
        <v>396.8</v>
      </c>
      <c r="G387" s="8">
        <f t="shared" si="7"/>
        <v>587.264</v>
      </c>
    </row>
    <row r="388" spans="2:7" ht="12.75">
      <c r="B388" s="1" t="s">
        <v>282</v>
      </c>
      <c r="C388" s="1">
        <v>10</v>
      </c>
      <c r="D388" s="1">
        <v>58</v>
      </c>
      <c r="E388" s="8"/>
      <c r="F388" s="8">
        <v>1450</v>
      </c>
      <c r="G388" s="8">
        <f t="shared" si="7"/>
        <v>2146</v>
      </c>
    </row>
    <row r="389" spans="2:7" ht="12.75">
      <c r="B389" s="1" t="s">
        <v>240</v>
      </c>
      <c r="C389" s="1">
        <v>10</v>
      </c>
      <c r="D389" s="1">
        <v>9</v>
      </c>
      <c r="E389" s="8"/>
      <c r="F389" s="8"/>
      <c r="G389" s="8">
        <f t="shared" si="7"/>
        <v>0</v>
      </c>
    </row>
    <row r="390" spans="2:7" ht="12.75">
      <c r="B390" s="1" t="s">
        <v>283</v>
      </c>
      <c r="C390" s="1">
        <v>10</v>
      </c>
      <c r="D390" s="1">
        <v>1</v>
      </c>
      <c r="E390" s="8"/>
      <c r="F390" s="8">
        <v>8</v>
      </c>
      <c r="G390" s="8">
        <f t="shared" si="7"/>
        <v>11.84</v>
      </c>
    </row>
    <row r="391" spans="2:7" ht="12.75">
      <c r="B391" s="1" t="s">
        <v>284</v>
      </c>
      <c r="C391" s="1">
        <v>11</v>
      </c>
      <c r="D391" s="1">
        <v>10</v>
      </c>
      <c r="E391" s="8"/>
      <c r="F391" s="8">
        <v>210</v>
      </c>
      <c r="G391" s="8">
        <f t="shared" si="7"/>
        <v>310.8</v>
      </c>
    </row>
    <row r="392" spans="2:7" ht="12.75">
      <c r="B392" s="1" t="s">
        <v>285</v>
      </c>
      <c r="E392" s="8"/>
      <c r="F392" s="8">
        <v>10883.44</v>
      </c>
      <c r="G392" s="8">
        <f t="shared" si="7"/>
        <v>16107.4912</v>
      </c>
    </row>
    <row r="393" spans="3:7" ht="12.75">
      <c r="C393" s="1">
        <v>7</v>
      </c>
      <c r="D393" s="1">
        <v>12</v>
      </c>
      <c r="E393" s="8"/>
      <c r="F393" s="8">
        <v>234</v>
      </c>
      <c r="G393" s="8">
        <f t="shared" si="7"/>
        <v>346.32</v>
      </c>
    </row>
    <row r="394" spans="2:7" ht="12.75">
      <c r="B394" s="1" t="s">
        <v>286</v>
      </c>
      <c r="C394" s="1">
        <v>7</v>
      </c>
      <c r="D394" s="1">
        <v>1</v>
      </c>
      <c r="E394" s="8"/>
      <c r="F394" s="8">
        <v>20</v>
      </c>
      <c r="G394" s="8">
        <f t="shared" si="7"/>
        <v>29.6</v>
      </c>
    </row>
    <row r="395" spans="2:7" ht="12.75">
      <c r="B395" s="1" t="s">
        <v>288</v>
      </c>
      <c r="C395" s="1">
        <v>7</v>
      </c>
      <c r="D395" s="1">
        <v>1</v>
      </c>
      <c r="E395" s="8"/>
      <c r="F395" s="8">
        <v>58</v>
      </c>
      <c r="G395" s="8">
        <f t="shared" si="7"/>
        <v>85.84</v>
      </c>
    </row>
    <row r="396" spans="2:7" ht="12.75">
      <c r="B396" s="1" t="s">
        <v>287</v>
      </c>
      <c r="C396" s="1">
        <v>7</v>
      </c>
      <c r="D396" s="1">
        <v>19</v>
      </c>
      <c r="E396" s="8"/>
      <c r="F396" s="8">
        <v>516.8</v>
      </c>
      <c r="G396" s="8">
        <f t="shared" si="7"/>
        <v>764.8639999999999</v>
      </c>
    </row>
    <row r="397" spans="2:7" ht="12.75">
      <c r="B397" s="1" t="s">
        <v>240</v>
      </c>
      <c r="C397" s="1">
        <v>7</v>
      </c>
      <c r="D397" s="1">
        <v>1</v>
      </c>
      <c r="E397" s="8"/>
      <c r="F397" s="8">
        <v>10</v>
      </c>
      <c r="G397" s="8">
        <f t="shared" si="7"/>
        <v>14.8</v>
      </c>
    </row>
    <row r="398" spans="2:7" ht="12.75">
      <c r="B398" s="1" t="s">
        <v>289</v>
      </c>
      <c r="C398" s="1">
        <v>10</v>
      </c>
      <c r="D398" s="1">
        <v>50</v>
      </c>
      <c r="E398" s="8"/>
      <c r="F398" s="8">
        <v>1829</v>
      </c>
      <c r="G398" s="8">
        <f t="shared" si="7"/>
        <v>2706.92</v>
      </c>
    </row>
    <row r="399" spans="2:7" ht="12.75">
      <c r="B399" s="1" t="s">
        <v>290</v>
      </c>
      <c r="C399" s="1">
        <v>10</v>
      </c>
      <c r="D399" s="1">
        <v>10</v>
      </c>
      <c r="E399" s="8"/>
      <c r="F399" s="8">
        <v>347</v>
      </c>
      <c r="G399" s="8">
        <f t="shared" si="7"/>
        <v>513.56</v>
      </c>
    </row>
    <row r="400" spans="2:7" ht="12.75">
      <c r="B400" s="1" t="s">
        <v>291</v>
      </c>
      <c r="C400" s="1">
        <v>8</v>
      </c>
      <c r="D400" s="1">
        <v>11</v>
      </c>
      <c r="E400" s="8"/>
      <c r="F400" s="8">
        <v>248.6</v>
      </c>
      <c r="G400" s="8">
        <f t="shared" si="7"/>
        <v>367.928</v>
      </c>
    </row>
    <row r="401" spans="2:7" ht="12.75">
      <c r="B401" s="1" t="s">
        <v>292</v>
      </c>
      <c r="C401" s="1">
        <v>8</v>
      </c>
      <c r="D401" s="1">
        <v>1</v>
      </c>
      <c r="E401" s="8"/>
      <c r="F401" s="8">
        <v>45.3</v>
      </c>
      <c r="G401" s="8">
        <f t="shared" si="7"/>
        <v>67.044</v>
      </c>
    </row>
    <row r="402" spans="2:7" ht="12.75">
      <c r="B402" s="1" t="s">
        <v>293</v>
      </c>
      <c r="C402" s="1">
        <v>8</v>
      </c>
      <c r="D402" s="1">
        <v>1</v>
      </c>
      <c r="E402" s="8"/>
      <c r="F402" s="8">
        <v>20</v>
      </c>
      <c r="G402" s="8">
        <f t="shared" si="7"/>
        <v>29.6</v>
      </c>
    </row>
    <row r="403" spans="2:7" ht="12.75">
      <c r="B403" s="1" t="s">
        <v>294</v>
      </c>
      <c r="C403" s="1">
        <v>8</v>
      </c>
      <c r="D403" s="1">
        <v>1</v>
      </c>
      <c r="E403" s="8"/>
      <c r="F403" s="8">
        <v>20</v>
      </c>
      <c r="G403" s="8">
        <f t="shared" si="7"/>
        <v>29.6</v>
      </c>
    </row>
    <row r="404" spans="2:7" ht="12.75">
      <c r="B404" s="1" t="s">
        <v>277</v>
      </c>
      <c r="C404" s="1">
        <v>8</v>
      </c>
      <c r="D404" s="1">
        <v>1</v>
      </c>
      <c r="E404" s="8"/>
      <c r="F404" s="8">
        <v>20</v>
      </c>
      <c r="G404" s="8">
        <f t="shared" si="7"/>
        <v>29.6</v>
      </c>
    </row>
    <row r="405" spans="2:7" ht="12.75">
      <c r="B405" s="1" t="s">
        <v>295</v>
      </c>
      <c r="C405" s="1">
        <v>8</v>
      </c>
      <c r="D405" s="1">
        <v>1</v>
      </c>
      <c r="E405" s="8"/>
      <c r="F405" s="8">
        <v>10</v>
      </c>
      <c r="G405" s="8">
        <f t="shared" si="7"/>
        <v>14.8</v>
      </c>
    </row>
    <row r="406" spans="2:7" ht="12.75">
      <c r="B406" s="1" t="s">
        <v>296</v>
      </c>
      <c r="C406" s="1">
        <v>11</v>
      </c>
      <c r="D406" s="1">
        <v>6</v>
      </c>
      <c r="E406" s="8"/>
      <c r="F406" s="8">
        <v>158.4</v>
      </c>
      <c r="G406" s="8">
        <f t="shared" si="7"/>
        <v>234.43200000000002</v>
      </c>
    </row>
    <row r="407" spans="2:7" ht="12.75">
      <c r="B407" s="1" t="s">
        <v>297</v>
      </c>
      <c r="C407" s="1">
        <v>11</v>
      </c>
      <c r="D407" s="1">
        <v>2</v>
      </c>
      <c r="E407" s="8"/>
      <c r="F407" s="8">
        <v>79</v>
      </c>
      <c r="G407" s="8">
        <f t="shared" si="7"/>
        <v>116.92</v>
      </c>
    </row>
    <row r="408" spans="2:7" ht="12.75">
      <c r="B408" s="1" t="s">
        <v>299</v>
      </c>
      <c r="C408" s="1">
        <v>11</v>
      </c>
      <c r="D408" s="1">
        <v>2</v>
      </c>
      <c r="E408" s="8"/>
      <c r="F408" s="8">
        <v>79</v>
      </c>
      <c r="G408" s="8">
        <f t="shared" si="7"/>
        <v>116.92</v>
      </c>
    </row>
    <row r="409" spans="2:7" ht="12.75">
      <c r="B409" s="1" t="s">
        <v>298</v>
      </c>
      <c r="C409" s="1">
        <v>2</v>
      </c>
      <c r="D409" s="1">
        <v>10</v>
      </c>
      <c r="E409" s="8"/>
      <c r="F409" s="8">
        <v>390</v>
      </c>
      <c r="G409" s="8">
        <f t="shared" si="7"/>
        <v>577.2</v>
      </c>
    </row>
    <row r="410" spans="2:7" ht="12.75">
      <c r="B410" s="1" t="s">
        <v>300</v>
      </c>
      <c r="C410" s="1">
        <v>2</v>
      </c>
      <c r="D410" s="1">
        <v>10</v>
      </c>
      <c r="E410" s="8"/>
      <c r="F410" s="8">
        <v>390</v>
      </c>
      <c r="G410" s="8">
        <f t="shared" si="7"/>
        <v>577.2</v>
      </c>
    </row>
    <row r="411" spans="2:7" ht="12.75">
      <c r="B411" s="1" t="s">
        <v>301</v>
      </c>
      <c r="E411" s="8"/>
      <c r="F411" s="8">
        <v>6234.42</v>
      </c>
      <c r="G411" s="8">
        <f t="shared" si="7"/>
        <v>9226.9416</v>
      </c>
    </row>
    <row r="412" spans="3:7" ht="12.75">
      <c r="C412" s="1">
        <v>1</v>
      </c>
      <c r="D412" s="1">
        <v>1</v>
      </c>
      <c r="E412" s="8"/>
      <c r="F412" s="8">
        <v>45</v>
      </c>
      <c r="G412" s="8">
        <f t="shared" si="7"/>
        <v>66.6</v>
      </c>
    </row>
    <row r="413" spans="2:7" ht="12.75">
      <c r="B413" s="1" t="s">
        <v>302</v>
      </c>
      <c r="C413" s="1">
        <v>6</v>
      </c>
      <c r="D413" s="1">
        <v>1</v>
      </c>
      <c r="E413" s="8"/>
      <c r="F413" s="8">
        <v>24</v>
      </c>
      <c r="G413" s="8">
        <f t="shared" si="7"/>
        <v>35.519999999999996</v>
      </c>
    </row>
    <row r="414" spans="2:7" ht="12.75">
      <c r="B414" s="1" t="s">
        <v>303</v>
      </c>
      <c r="C414" s="1">
        <v>2</v>
      </c>
      <c r="D414" s="1">
        <v>1</v>
      </c>
      <c r="E414" s="8"/>
      <c r="F414" s="8">
        <v>61.6</v>
      </c>
      <c r="G414" s="8">
        <f t="shared" si="7"/>
        <v>91.168</v>
      </c>
    </row>
    <row r="415" spans="2:7" ht="12.75">
      <c r="B415" s="1" t="s">
        <v>304</v>
      </c>
      <c r="C415" s="1">
        <v>2</v>
      </c>
      <c r="D415" s="1">
        <v>22</v>
      </c>
      <c r="E415" s="8"/>
      <c r="F415" s="8">
        <v>1320</v>
      </c>
      <c r="G415" s="8">
        <f t="shared" si="7"/>
        <v>1953.6</v>
      </c>
    </row>
    <row r="416" spans="2:7" ht="12.75">
      <c r="B416" s="1" t="s">
        <v>305</v>
      </c>
      <c r="C416" s="1">
        <v>2</v>
      </c>
      <c r="D416" s="1">
        <v>22</v>
      </c>
      <c r="E416" s="8"/>
      <c r="F416" s="8">
        <v>1320</v>
      </c>
      <c r="G416" s="8">
        <f t="shared" si="7"/>
        <v>1953.6</v>
      </c>
    </row>
    <row r="417" spans="2:7" ht="12.75">
      <c r="B417" s="1" t="s">
        <v>306</v>
      </c>
      <c r="D417" s="1">
        <v>18</v>
      </c>
      <c r="E417" s="8"/>
      <c r="F417" s="8">
        <v>720</v>
      </c>
      <c r="G417" s="8">
        <f t="shared" si="7"/>
        <v>1065.6</v>
      </c>
    </row>
    <row r="418" spans="2:7" ht="12.75">
      <c r="B418" s="1" t="s">
        <v>307</v>
      </c>
      <c r="E418" s="8"/>
      <c r="F418" s="8">
        <v>5131.18</v>
      </c>
      <c r="G418" s="8">
        <f t="shared" si="7"/>
        <v>7594.1464000000005</v>
      </c>
    </row>
    <row r="419" spans="3:7" ht="12.75">
      <c r="C419" s="1">
        <v>7</v>
      </c>
      <c r="D419" s="1">
        <v>25</v>
      </c>
      <c r="E419" s="8"/>
      <c r="F419" s="8">
        <v>1095</v>
      </c>
      <c r="G419" s="8">
        <f t="shared" si="7"/>
        <v>1620.6</v>
      </c>
    </row>
    <row r="420" spans="2:7" ht="12.75">
      <c r="B420" s="1" t="s">
        <v>308</v>
      </c>
      <c r="C420" s="1">
        <v>8</v>
      </c>
      <c r="D420" s="1">
        <v>25</v>
      </c>
      <c r="E420" s="8"/>
      <c r="F420" s="8">
        <v>1095</v>
      </c>
      <c r="G420" s="8">
        <f t="shared" si="7"/>
        <v>1620.6</v>
      </c>
    </row>
    <row r="421" spans="2:7" ht="12.75">
      <c r="B421" s="1" t="s">
        <v>308</v>
      </c>
      <c r="C421" s="1">
        <v>5</v>
      </c>
      <c r="D421" s="1">
        <v>10</v>
      </c>
      <c r="E421" s="8"/>
      <c r="F421" s="8">
        <v>500</v>
      </c>
      <c r="G421" s="8">
        <f t="shared" si="7"/>
        <v>740</v>
      </c>
    </row>
    <row r="422" spans="2:7" ht="12.75">
      <c r="B422" s="1" t="s">
        <v>308</v>
      </c>
      <c r="E422" s="8"/>
      <c r="F422" s="8">
        <v>2690</v>
      </c>
      <c r="G422" s="8">
        <f t="shared" si="7"/>
        <v>3981.2</v>
      </c>
    </row>
    <row r="423" spans="5:7" ht="12.75">
      <c r="E423" s="8"/>
      <c r="F423" s="8"/>
      <c r="G423" s="8">
        <f>SUM(G257:G269)</f>
        <v>5934.282</v>
      </c>
    </row>
    <row r="424" spans="4:7" ht="12.75">
      <c r="D424" s="1">
        <v>2481</v>
      </c>
      <c r="E424" s="8"/>
      <c r="F424" s="8">
        <v>91764.67</v>
      </c>
      <c r="G424" s="8"/>
    </row>
    <row r="425" spans="5:7" ht="12.75">
      <c r="E425" s="8"/>
      <c r="F425" s="8"/>
      <c r="G425" s="8"/>
    </row>
    <row r="426" spans="5:7" ht="12.75">
      <c r="E426" s="8"/>
      <c r="F426" s="8"/>
      <c r="G426" s="8"/>
    </row>
    <row r="427" spans="5:7" ht="12.75">
      <c r="E427" s="8"/>
      <c r="F427" s="8"/>
      <c r="G427" s="8"/>
    </row>
    <row r="428" spans="5:7" ht="12.75">
      <c r="E428" s="8"/>
      <c r="F428" s="8"/>
      <c r="G428" s="8"/>
    </row>
    <row r="429" spans="5:7" ht="12.75">
      <c r="E429" s="8"/>
      <c r="F429" s="8"/>
      <c r="G429" s="8"/>
    </row>
    <row r="430" spans="5:7" ht="12.75">
      <c r="E430" s="8"/>
      <c r="F430" s="8"/>
      <c r="G430" s="8"/>
    </row>
    <row r="431" spans="2:7" ht="12.75">
      <c r="B431" s="1" t="s">
        <v>309</v>
      </c>
      <c r="E431" s="8"/>
      <c r="F431" s="8"/>
      <c r="G431" s="8"/>
    </row>
    <row r="432" spans="3:7" ht="12.75">
      <c r="C432" s="1">
        <v>9</v>
      </c>
      <c r="D432" s="1">
        <v>30</v>
      </c>
      <c r="E432" s="8"/>
      <c r="F432" s="8">
        <v>139.5</v>
      </c>
      <c r="G432" s="8">
        <f t="shared" si="7"/>
        <v>206.46</v>
      </c>
    </row>
    <row r="433" spans="2:7" ht="12.75">
      <c r="B433" s="1" t="s">
        <v>310</v>
      </c>
      <c r="C433" s="1">
        <v>6</v>
      </c>
      <c r="D433" s="1">
        <v>26</v>
      </c>
      <c r="E433" s="8"/>
      <c r="F433" s="8">
        <v>114.36</v>
      </c>
      <c r="G433" s="8">
        <f t="shared" si="7"/>
        <v>169.2528</v>
      </c>
    </row>
    <row r="434" spans="2:7" ht="12.75">
      <c r="B434" s="1" t="s">
        <v>311</v>
      </c>
      <c r="C434" s="1">
        <v>6</v>
      </c>
      <c r="D434" s="1">
        <v>25</v>
      </c>
      <c r="E434" s="8"/>
      <c r="F434" s="8">
        <v>54.8</v>
      </c>
      <c r="G434" s="8">
        <f t="shared" si="7"/>
        <v>81.104</v>
      </c>
    </row>
    <row r="435" spans="2:7" ht="12.75">
      <c r="B435" s="1" t="s">
        <v>312</v>
      </c>
      <c r="C435" s="1">
        <v>5</v>
      </c>
      <c r="D435" s="1">
        <v>32</v>
      </c>
      <c r="E435" s="8"/>
      <c r="F435" s="8">
        <v>73.44</v>
      </c>
      <c r="G435" s="8">
        <f t="shared" si="7"/>
        <v>108.6912</v>
      </c>
    </row>
    <row r="436" spans="2:7" ht="12.75">
      <c r="B436" s="1" t="s">
        <v>313</v>
      </c>
      <c r="C436" s="1">
        <v>1</v>
      </c>
      <c r="D436" s="1">
        <v>24</v>
      </c>
      <c r="E436" s="8"/>
      <c r="F436" s="8">
        <v>63.34</v>
      </c>
      <c r="G436" s="8">
        <f t="shared" si="7"/>
        <v>93.7432</v>
      </c>
    </row>
    <row r="437" spans="2:7" ht="12.75">
      <c r="B437" s="1" t="s">
        <v>314</v>
      </c>
      <c r="C437" s="1">
        <v>3</v>
      </c>
      <c r="D437" s="1">
        <v>30</v>
      </c>
      <c r="E437" s="8"/>
      <c r="F437" s="8">
        <v>107.48</v>
      </c>
      <c r="G437" s="8">
        <f t="shared" si="7"/>
        <v>159.0704</v>
      </c>
    </row>
    <row r="438" spans="2:7" ht="12.75">
      <c r="B438" s="1" t="s">
        <v>315</v>
      </c>
      <c r="C438" s="1">
        <v>5</v>
      </c>
      <c r="D438" s="1">
        <v>25</v>
      </c>
      <c r="E438" s="8"/>
      <c r="F438" s="8">
        <v>71.5</v>
      </c>
      <c r="G438" s="8">
        <f t="shared" si="7"/>
        <v>105.82</v>
      </c>
    </row>
    <row r="439" spans="2:7" ht="12.75">
      <c r="B439" s="1" t="s">
        <v>316</v>
      </c>
      <c r="C439" s="2" t="s">
        <v>339</v>
      </c>
      <c r="D439" s="1">
        <v>30</v>
      </c>
      <c r="E439" s="8"/>
      <c r="F439" s="8">
        <v>99</v>
      </c>
      <c r="G439" s="8">
        <f t="shared" si="7"/>
        <v>146.52</v>
      </c>
    </row>
    <row r="440" spans="2:7" ht="12.75">
      <c r="B440" s="1" t="s">
        <v>319</v>
      </c>
      <c r="C440" s="1">
        <v>11</v>
      </c>
      <c r="D440" s="1">
        <v>18</v>
      </c>
      <c r="E440" s="8"/>
      <c r="F440" s="8">
        <v>56.8</v>
      </c>
      <c r="G440" s="8">
        <f t="shared" si="7"/>
        <v>84.064</v>
      </c>
    </row>
    <row r="441" spans="2:7" ht="12.75">
      <c r="B441" s="1" t="s">
        <v>318</v>
      </c>
      <c r="C441" s="1" t="s">
        <v>340</v>
      </c>
      <c r="D441" s="1">
        <v>30</v>
      </c>
      <c r="E441" s="8"/>
      <c r="F441" s="8">
        <v>203</v>
      </c>
      <c r="G441" s="8">
        <f t="shared" si="7"/>
        <v>300.44</v>
      </c>
    </row>
    <row r="442" spans="2:7" ht="12.75">
      <c r="B442" s="1" t="s">
        <v>317</v>
      </c>
      <c r="D442" s="1">
        <v>30</v>
      </c>
      <c r="E442" s="8"/>
      <c r="F442" s="8">
        <v>145.6</v>
      </c>
      <c r="G442" s="8">
        <f t="shared" si="7"/>
        <v>215.488</v>
      </c>
    </row>
    <row r="443" spans="2:7" ht="12.75">
      <c r="B443" s="1" t="s">
        <v>320</v>
      </c>
      <c r="C443" s="1">
        <v>9</v>
      </c>
      <c r="D443" s="1">
        <v>32</v>
      </c>
      <c r="E443" s="8"/>
      <c r="F443" s="8">
        <v>94.16</v>
      </c>
      <c r="G443" s="8">
        <f t="shared" si="7"/>
        <v>139.3568</v>
      </c>
    </row>
    <row r="444" spans="2:7" ht="12.75">
      <c r="B444" s="1" t="s">
        <v>321</v>
      </c>
      <c r="C444" s="1">
        <v>9</v>
      </c>
      <c r="D444" s="1">
        <v>28</v>
      </c>
      <c r="E444" s="8"/>
      <c r="F444" s="8">
        <v>73.54</v>
      </c>
      <c r="G444" s="8">
        <f t="shared" si="7"/>
        <v>108.8392</v>
      </c>
    </row>
    <row r="445" spans="2:7" ht="12.75">
      <c r="B445" s="1" t="s">
        <v>322</v>
      </c>
      <c r="C445" s="1" t="s">
        <v>341</v>
      </c>
      <c r="D445" s="1">
        <v>2</v>
      </c>
      <c r="E445" s="8"/>
      <c r="F445" s="8">
        <v>6.6</v>
      </c>
      <c r="G445" s="8">
        <f t="shared" si="7"/>
        <v>9.767999999999999</v>
      </c>
    </row>
    <row r="446" spans="2:7" ht="12.75">
      <c r="B446" s="1" t="s">
        <v>323</v>
      </c>
      <c r="C446" s="1" t="s">
        <v>342</v>
      </c>
      <c r="D446" s="1">
        <v>2</v>
      </c>
      <c r="E446" s="8"/>
      <c r="F446" s="8">
        <v>4.15</v>
      </c>
      <c r="G446" s="8">
        <f t="shared" si="7"/>
        <v>6.142</v>
      </c>
    </row>
    <row r="447" spans="2:7" ht="12.75">
      <c r="B447" s="1" t="s">
        <v>323</v>
      </c>
      <c r="C447" s="1">
        <v>10</v>
      </c>
      <c r="D447" s="1">
        <v>10</v>
      </c>
      <c r="E447" s="8"/>
      <c r="F447" s="8">
        <v>7.11</v>
      </c>
      <c r="G447" s="8">
        <f t="shared" si="7"/>
        <v>10.5228</v>
      </c>
    </row>
    <row r="448" spans="2:7" ht="12.75">
      <c r="B448" s="1" t="s">
        <v>324</v>
      </c>
      <c r="C448" s="1">
        <v>5</v>
      </c>
      <c r="D448" s="1">
        <v>15</v>
      </c>
      <c r="E448" s="8"/>
      <c r="F448" s="8">
        <v>53.2</v>
      </c>
      <c r="G448" s="8">
        <f t="shared" si="7"/>
        <v>78.736</v>
      </c>
    </row>
    <row r="449" spans="2:7" ht="12.75">
      <c r="B449" s="1" t="s">
        <v>325</v>
      </c>
      <c r="C449" s="1">
        <v>10</v>
      </c>
      <c r="D449" s="1">
        <v>17</v>
      </c>
      <c r="E449" s="8"/>
      <c r="F449" s="8">
        <v>54.6</v>
      </c>
      <c r="G449" s="8">
        <f t="shared" si="7"/>
        <v>80.808</v>
      </c>
    </row>
    <row r="450" spans="2:7" ht="12.75">
      <c r="B450" s="1" t="s">
        <v>326</v>
      </c>
      <c r="C450" s="1">
        <v>8</v>
      </c>
      <c r="D450" s="1">
        <v>3</v>
      </c>
      <c r="E450" s="8"/>
      <c r="F450" s="8">
        <v>0.35</v>
      </c>
      <c r="G450" s="8">
        <f aca="true" t="shared" si="8" ref="G450:G463">F450*1.48</f>
        <v>0.518</v>
      </c>
    </row>
    <row r="451" spans="2:7" ht="12.75">
      <c r="B451" s="1" t="s">
        <v>328</v>
      </c>
      <c r="D451" s="1">
        <v>2</v>
      </c>
      <c r="E451" s="8"/>
      <c r="F451" s="8">
        <v>0.58</v>
      </c>
      <c r="G451" s="8">
        <f t="shared" si="8"/>
        <v>0.8583999999999999</v>
      </c>
    </row>
    <row r="452" spans="2:7" ht="12.75">
      <c r="B452" s="1" t="s">
        <v>327</v>
      </c>
      <c r="C452" s="1" t="s">
        <v>343</v>
      </c>
      <c r="D452" s="1">
        <v>25</v>
      </c>
      <c r="E452" s="8"/>
      <c r="F452" s="8">
        <v>129</v>
      </c>
      <c r="G452" s="8">
        <f t="shared" si="8"/>
        <v>190.92</v>
      </c>
    </row>
    <row r="453" spans="2:7" ht="12.75">
      <c r="B453" s="1" t="s">
        <v>329</v>
      </c>
      <c r="C453" s="1">
        <v>5</v>
      </c>
      <c r="D453" s="1">
        <v>3</v>
      </c>
      <c r="E453" s="8"/>
      <c r="F453" s="8">
        <v>12.14</v>
      </c>
      <c r="G453" s="8">
        <f t="shared" si="8"/>
        <v>17.967200000000002</v>
      </c>
    </row>
    <row r="454" spans="2:7" ht="12.75">
      <c r="B454" s="1" t="s">
        <v>330</v>
      </c>
      <c r="C454" s="1">
        <v>3</v>
      </c>
      <c r="D454" s="1">
        <v>20</v>
      </c>
      <c r="E454" s="8"/>
      <c r="F454" s="8">
        <v>60.6</v>
      </c>
      <c r="G454" s="8">
        <f t="shared" si="8"/>
        <v>89.688</v>
      </c>
    </row>
    <row r="455" spans="2:7" ht="12.75">
      <c r="B455" s="1" t="s">
        <v>331</v>
      </c>
      <c r="D455" s="1">
        <v>1</v>
      </c>
      <c r="E455" s="8"/>
      <c r="F455" s="8">
        <v>0.3</v>
      </c>
      <c r="G455" s="8">
        <f t="shared" si="8"/>
        <v>0.444</v>
      </c>
    </row>
    <row r="456" spans="2:7" ht="12.75">
      <c r="B456" s="1" t="s">
        <v>332</v>
      </c>
      <c r="C456" s="1">
        <v>2</v>
      </c>
      <c r="D456" s="1">
        <v>36</v>
      </c>
      <c r="E456" s="8"/>
      <c r="F456" s="8">
        <v>95</v>
      </c>
      <c r="G456" s="8">
        <f t="shared" si="8"/>
        <v>140.6</v>
      </c>
    </row>
    <row r="457" spans="2:7" ht="12.75">
      <c r="B457" s="1" t="s">
        <v>333</v>
      </c>
      <c r="C457" s="1">
        <v>9</v>
      </c>
      <c r="D457" s="1">
        <v>12</v>
      </c>
      <c r="E457" s="8"/>
      <c r="F457" s="8">
        <v>70.38</v>
      </c>
      <c r="G457" s="8">
        <f t="shared" si="8"/>
        <v>104.16239999999999</v>
      </c>
    </row>
    <row r="458" spans="2:7" ht="12.75">
      <c r="B458" s="1" t="s">
        <v>334</v>
      </c>
      <c r="C458" s="1">
        <v>2</v>
      </c>
      <c r="D458" s="1">
        <v>40</v>
      </c>
      <c r="E458" s="8"/>
      <c r="F458" s="8">
        <v>903.24</v>
      </c>
      <c r="G458" s="8">
        <f t="shared" si="8"/>
        <v>1336.7952</v>
      </c>
    </row>
    <row r="459" spans="2:7" ht="12.75">
      <c r="B459" s="1" t="s">
        <v>335</v>
      </c>
      <c r="C459" s="1">
        <v>2</v>
      </c>
      <c r="D459" s="1">
        <v>16</v>
      </c>
      <c r="E459" s="8"/>
      <c r="F459" s="8">
        <v>83.232</v>
      </c>
      <c r="G459" s="8">
        <f t="shared" si="8"/>
        <v>123.18336</v>
      </c>
    </row>
    <row r="460" spans="2:7" ht="12.75">
      <c r="B460" s="1" t="s">
        <v>336</v>
      </c>
      <c r="C460" s="1">
        <v>9</v>
      </c>
      <c r="D460" s="1">
        <v>28</v>
      </c>
      <c r="E460" s="8"/>
      <c r="F460" s="8">
        <v>845.3</v>
      </c>
      <c r="G460" s="8">
        <f t="shared" si="8"/>
        <v>1251.0439999999999</v>
      </c>
    </row>
    <row r="461" spans="2:7" ht="12.75">
      <c r="B461" s="1" t="s">
        <v>337</v>
      </c>
      <c r="D461" s="1">
        <v>1</v>
      </c>
      <c r="E461" s="8"/>
      <c r="F461" s="8">
        <v>5</v>
      </c>
      <c r="G461" s="8">
        <f t="shared" si="8"/>
        <v>7.4</v>
      </c>
    </row>
    <row r="462" spans="2:7" ht="12.75">
      <c r="B462" s="1" t="s">
        <v>338</v>
      </c>
      <c r="C462" s="2" t="s">
        <v>344</v>
      </c>
      <c r="D462" s="1">
        <v>12</v>
      </c>
      <c r="E462" s="8"/>
      <c r="F462" s="8">
        <v>784.8</v>
      </c>
      <c r="G462" s="8">
        <f t="shared" si="8"/>
        <v>1161.504</v>
      </c>
    </row>
    <row r="463" spans="2:7" ht="12.75">
      <c r="B463" s="1" t="s">
        <v>345</v>
      </c>
      <c r="C463" s="1" t="s">
        <v>346</v>
      </c>
      <c r="D463" s="1">
        <v>7</v>
      </c>
      <c r="E463" s="8"/>
      <c r="F463" s="8">
        <v>457.8</v>
      </c>
      <c r="G463" s="8">
        <f t="shared" si="8"/>
        <v>677.544</v>
      </c>
    </row>
    <row r="464" spans="1:7" ht="12.75">
      <c r="A464" s="1">
        <v>2002</v>
      </c>
      <c r="B464" s="1" t="s">
        <v>345</v>
      </c>
      <c r="E464" s="8"/>
      <c r="F464" s="8"/>
      <c r="G464" s="8">
        <f>SUM(G432:G463)</f>
        <v>7207.45496</v>
      </c>
    </row>
    <row r="465" spans="5:6" ht="12.75">
      <c r="E465" s="8"/>
      <c r="F465" s="8"/>
    </row>
    <row r="466" spans="4:7" ht="12.75">
      <c r="D466" s="1">
        <v>612</v>
      </c>
      <c r="E466" s="8"/>
      <c r="F466" s="8">
        <v>4853.44</v>
      </c>
      <c r="G466" s="8"/>
    </row>
    <row r="469" ht="12.75">
      <c r="A469" s="1">
        <v>2008</v>
      </c>
    </row>
    <row r="470" spans="1:4" ht="12.75">
      <c r="A470" s="1" t="s">
        <v>405</v>
      </c>
      <c r="B470" s="1" t="s">
        <v>398</v>
      </c>
      <c r="C470" s="1">
        <v>1</v>
      </c>
      <c r="D470" s="1">
        <v>15</v>
      </c>
    </row>
    <row r="471" spans="2:4" ht="12.75">
      <c r="B471" s="1" t="s">
        <v>399</v>
      </c>
      <c r="C471" s="1">
        <v>1</v>
      </c>
      <c r="D471" s="1">
        <v>15</v>
      </c>
    </row>
    <row r="472" spans="2:4" ht="12.75">
      <c r="B472" s="1" t="s">
        <v>400</v>
      </c>
      <c r="C472" s="1">
        <v>1</v>
      </c>
      <c r="D472" s="1">
        <v>15</v>
      </c>
    </row>
    <row r="473" spans="2:4" ht="12.75">
      <c r="B473" s="1" t="s">
        <v>401</v>
      </c>
      <c r="C473" s="1">
        <v>1</v>
      </c>
      <c r="D473" s="1">
        <v>15</v>
      </c>
    </row>
    <row r="474" spans="2:4" ht="12.75">
      <c r="B474" s="1" t="s">
        <v>402</v>
      </c>
      <c r="C474" s="1">
        <v>1</v>
      </c>
      <c r="D474" s="1">
        <v>15</v>
      </c>
    </row>
    <row r="475" spans="2:4" ht="12.75">
      <c r="B475" s="1" t="s">
        <v>403</v>
      </c>
      <c r="C475" s="1">
        <v>1</v>
      </c>
      <c r="D475" s="1">
        <v>15</v>
      </c>
    </row>
    <row r="476" spans="2:4" ht="12.75">
      <c r="B476" s="1" t="s">
        <v>404</v>
      </c>
      <c r="C476" s="1">
        <v>1</v>
      </c>
      <c r="D476" s="1">
        <v>15</v>
      </c>
    </row>
    <row r="477" spans="4:8" ht="12.75">
      <c r="D477" s="1">
        <f>SUM(D470:D476)</f>
        <v>105</v>
      </c>
      <c r="H477" s="10">
        <v>8250</v>
      </c>
    </row>
    <row r="481" ht="12.75">
      <c r="F481" s="1">
        <v>1.1</v>
      </c>
    </row>
    <row r="482" spans="1:8" ht="25.5">
      <c r="A482" s="9" t="s">
        <v>351</v>
      </c>
      <c r="B482" s="1" t="s">
        <v>352</v>
      </c>
      <c r="C482" s="1" t="s">
        <v>355</v>
      </c>
      <c r="D482" s="1">
        <v>15</v>
      </c>
      <c r="E482" s="1">
        <v>88.07</v>
      </c>
      <c r="G482" s="1">
        <f>$F$481*E482</f>
        <v>96.877</v>
      </c>
      <c r="H482" s="1">
        <f>G482*D482</f>
        <v>1453.155</v>
      </c>
    </row>
    <row r="483" spans="1:8" ht="12.75">
      <c r="A483" s="1" t="s">
        <v>350</v>
      </c>
      <c r="B483" s="1" t="s">
        <v>353</v>
      </c>
      <c r="C483" s="1" t="s">
        <v>355</v>
      </c>
      <c r="D483" s="1">
        <v>15</v>
      </c>
      <c r="E483" s="1">
        <v>88.07</v>
      </c>
      <c r="G483" s="1">
        <f aca="true" t="shared" si="9" ref="G483:G535">$F$481*E483</f>
        <v>96.877</v>
      </c>
      <c r="H483" s="1">
        <f aca="true" t="shared" si="10" ref="H483:H535">G483*D483</f>
        <v>1453.155</v>
      </c>
    </row>
    <row r="484" spans="2:8" ht="12.75">
      <c r="B484" s="1" t="s">
        <v>354</v>
      </c>
      <c r="C484" s="1" t="s">
        <v>355</v>
      </c>
      <c r="D484" s="1">
        <v>15</v>
      </c>
      <c r="E484" s="1">
        <v>64.48</v>
      </c>
      <c r="G484" s="1">
        <f t="shared" si="9"/>
        <v>70.92800000000001</v>
      </c>
      <c r="H484" s="1">
        <f t="shared" si="10"/>
        <v>1063.92</v>
      </c>
    </row>
    <row r="485" spans="2:8" ht="12.75">
      <c r="B485" s="1" t="s">
        <v>356</v>
      </c>
      <c r="C485" s="1">
        <v>1</v>
      </c>
      <c r="D485" s="1">
        <v>15</v>
      </c>
      <c r="E485" s="1">
        <v>69.99</v>
      </c>
      <c r="G485" s="1">
        <f t="shared" si="9"/>
        <v>76.989</v>
      </c>
      <c r="H485" s="1">
        <f t="shared" si="10"/>
        <v>1154.835</v>
      </c>
    </row>
    <row r="486" spans="2:8" ht="12.75">
      <c r="B486" s="1" t="s">
        <v>357</v>
      </c>
      <c r="C486" s="2" t="s">
        <v>359</v>
      </c>
      <c r="D486" s="1">
        <v>2</v>
      </c>
      <c r="E486" s="1">
        <v>79.93</v>
      </c>
      <c r="G486" s="1">
        <f t="shared" si="9"/>
        <v>87.92300000000002</v>
      </c>
      <c r="H486" s="1">
        <f t="shared" si="10"/>
        <v>175.84600000000003</v>
      </c>
    </row>
    <row r="487" spans="2:8" ht="12.75">
      <c r="B487" s="1" t="s">
        <v>358</v>
      </c>
      <c r="C487" s="1">
        <v>2</v>
      </c>
      <c r="D487" s="1">
        <v>15</v>
      </c>
      <c r="E487" s="1">
        <v>90.43</v>
      </c>
      <c r="G487" s="1">
        <f>$F$481*E487</f>
        <v>99.47300000000001</v>
      </c>
      <c r="H487" s="1">
        <f t="shared" si="10"/>
        <v>1492.0950000000003</v>
      </c>
    </row>
    <row r="488" spans="2:8" ht="12.75">
      <c r="B488" s="1" t="s">
        <v>360</v>
      </c>
      <c r="C488" s="1">
        <v>2</v>
      </c>
      <c r="D488" s="1">
        <v>15</v>
      </c>
      <c r="E488" s="1">
        <v>90.44</v>
      </c>
      <c r="G488" s="1">
        <f t="shared" si="9"/>
        <v>99.48400000000001</v>
      </c>
      <c r="H488" s="1">
        <f t="shared" si="10"/>
        <v>1492.2600000000002</v>
      </c>
    </row>
    <row r="489" spans="2:8" ht="12.75">
      <c r="B489" s="1" t="s">
        <v>361</v>
      </c>
      <c r="C489" s="1">
        <v>2</v>
      </c>
      <c r="D489" s="1">
        <v>15</v>
      </c>
      <c r="E489" s="1">
        <v>74.94</v>
      </c>
      <c r="G489" s="1">
        <f t="shared" si="9"/>
        <v>82.434</v>
      </c>
      <c r="H489" s="1">
        <f t="shared" si="10"/>
        <v>1236.51</v>
      </c>
    </row>
    <row r="490" spans="2:8" ht="12.75">
      <c r="B490" s="1" t="s">
        <v>362</v>
      </c>
      <c r="C490" s="1">
        <v>2</v>
      </c>
      <c r="D490" s="1">
        <v>15</v>
      </c>
      <c r="E490" s="1">
        <v>74.93</v>
      </c>
      <c r="G490" s="1">
        <f t="shared" si="9"/>
        <v>82.42300000000002</v>
      </c>
      <c r="H490" s="1">
        <f t="shared" si="10"/>
        <v>1236.3450000000003</v>
      </c>
    </row>
    <row r="491" spans="2:8" ht="12.75">
      <c r="B491" s="1" t="s">
        <v>363</v>
      </c>
      <c r="C491" s="1">
        <v>2</v>
      </c>
      <c r="D491" s="1">
        <v>15</v>
      </c>
      <c r="E491" s="1">
        <v>64.94</v>
      </c>
      <c r="G491" s="1">
        <f t="shared" si="9"/>
        <v>71.434</v>
      </c>
      <c r="H491" s="1">
        <f t="shared" si="10"/>
        <v>1071.51</v>
      </c>
    </row>
    <row r="492" spans="2:8" ht="12.75">
      <c r="B492" s="1" t="s">
        <v>364</v>
      </c>
      <c r="C492" s="1">
        <v>2</v>
      </c>
      <c r="D492" s="1">
        <v>15</v>
      </c>
      <c r="E492" s="1">
        <v>64.94</v>
      </c>
      <c r="G492" s="1">
        <f t="shared" si="9"/>
        <v>71.434</v>
      </c>
      <c r="H492" s="1">
        <f t="shared" si="10"/>
        <v>1071.51</v>
      </c>
    </row>
    <row r="493" spans="2:8" ht="12.75">
      <c r="B493" s="1" t="s">
        <v>365</v>
      </c>
      <c r="C493" s="1">
        <v>2</v>
      </c>
      <c r="D493" s="1">
        <v>15</v>
      </c>
      <c r="E493" s="1">
        <v>91.22</v>
      </c>
      <c r="G493" s="1">
        <f t="shared" si="9"/>
        <v>100.34200000000001</v>
      </c>
      <c r="H493" s="1">
        <f t="shared" si="10"/>
        <v>1505.13</v>
      </c>
    </row>
    <row r="494" spans="2:8" ht="12.75">
      <c r="B494" s="1" t="s">
        <v>366</v>
      </c>
      <c r="C494" s="1">
        <v>2</v>
      </c>
      <c r="D494" s="1">
        <v>15</v>
      </c>
      <c r="E494" s="1">
        <v>91.22</v>
      </c>
      <c r="G494" s="1">
        <f t="shared" si="9"/>
        <v>100.34200000000001</v>
      </c>
      <c r="H494" s="1">
        <f t="shared" si="10"/>
        <v>1505.13</v>
      </c>
    </row>
    <row r="495" spans="2:8" ht="12.75">
      <c r="B495" s="1" t="s">
        <v>367</v>
      </c>
      <c r="C495" s="1">
        <v>2</v>
      </c>
      <c r="D495" s="1">
        <v>15</v>
      </c>
      <c r="E495" s="1">
        <v>58.13</v>
      </c>
      <c r="G495" s="1">
        <f t="shared" si="9"/>
        <v>63.943000000000005</v>
      </c>
      <c r="H495" s="1">
        <f t="shared" si="10"/>
        <v>959.1450000000001</v>
      </c>
    </row>
    <row r="496" spans="2:8" ht="12.75">
      <c r="B496" s="1" t="s">
        <v>368</v>
      </c>
      <c r="C496" s="1">
        <v>2</v>
      </c>
      <c r="D496" s="1">
        <v>15</v>
      </c>
      <c r="E496" s="1">
        <v>58.13</v>
      </c>
      <c r="G496" s="1">
        <f t="shared" si="9"/>
        <v>63.943000000000005</v>
      </c>
      <c r="H496" s="1">
        <f t="shared" si="10"/>
        <v>959.1450000000001</v>
      </c>
    </row>
    <row r="497" spans="2:8" ht="12.75">
      <c r="B497" s="1" t="s">
        <v>356</v>
      </c>
      <c r="C497" s="1">
        <v>2</v>
      </c>
      <c r="D497" s="1">
        <v>15</v>
      </c>
      <c r="E497" s="1">
        <v>69.99</v>
      </c>
      <c r="G497" s="1">
        <f t="shared" si="9"/>
        <v>76.989</v>
      </c>
      <c r="H497" s="1">
        <f t="shared" si="10"/>
        <v>1154.835</v>
      </c>
    </row>
    <row r="498" spans="2:8" ht="12.75">
      <c r="B498" s="1" t="s">
        <v>369</v>
      </c>
      <c r="C498" s="1">
        <v>2</v>
      </c>
      <c r="D498" s="1">
        <v>2</v>
      </c>
      <c r="E498" s="1">
        <v>117.95</v>
      </c>
      <c r="G498" s="1">
        <f t="shared" si="9"/>
        <v>129.745</v>
      </c>
      <c r="H498" s="1">
        <f t="shared" si="10"/>
        <v>259.49</v>
      </c>
    </row>
    <row r="499" spans="2:8" ht="12.75">
      <c r="B499" s="1" t="s">
        <v>370</v>
      </c>
      <c r="C499" s="1">
        <v>2</v>
      </c>
      <c r="D499" s="1">
        <v>10</v>
      </c>
      <c r="E499" s="1">
        <v>88.07</v>
      </c>
      <c r="G499" s="1">
        <f t="shared" si="9"/>
        <v>96.877</v>
      </c>
      <c r="H499" s="1">
        <f t="shared" si="10"/>
        <v>968.77</v>
      </c>
    </row>
    <row r="500" spans="2:8" ht="12.75">
      <c r="B500" s="1" t="s">
        <v>358</v>
      </c>
      <c r="C500" s="1">
        <v>3</v>
      </c>
      <c r="D500" s="1">
        <v>12</v>
      </c>
      <c r="E500" s="1">
        <v>90.43</v>
      </c>
      <c r="G500" s="1">
        <f t="shared" si="9"/>
        <v>99.47300000000001</v>
      </c>
      <c r="H500" s="1">
        <f t="shared" si="10"/>
        <v>1193.6760000000002</v>
      </c>
    </row>
    <row r="501" spans="2:8" ht="12.75">
      <c r="B501" s="1" t="s">
        <v>360</v>
      </c>
      <c r="C501" s="1">
        <v>3</v>
      </c>
      <c r="D501" s="1">
        <v>12</v>
      </c>
      <c r="E501" s="1">
        <v>90.44</v>
      </c>
      <c r="G501" s="1">
        <f t="shared" si="9"/>
        <v>99.48400000000001</v>
      </c>
      <c r="H501" s="1">
        <f t="shared" si="10"/>
        <v>1193.808</v>
      </c>
    </row>
    <row r="502" spans="2:8" ht="12.75">
      <c r="B502" s="1" t="s">
        <v>361</v>
      </c>
      <c r="C502" s="1">
        <v>3</v>
      </c>
      <c r="D502" s="1">
        <v>12</v>
      </c>
      <c r="E502" s="1">
        <v>74.94</v>
      </c>
      <c r="G502" s="1">
        <f t="shared" si="9"/>
        <v>82.434</v>
      </c>
      <c r="H502" s="1">
        <f t="shared" si="10"/>
        <v>989.208</v>
      </c>
    </row>
    <row r="503" spans="2:8" ht="12.75">
      <c r="B503" s="1" t="s">
        <v>362</v>
      </c>
      <c r="C503" s="1">
        <v>3</v>
      </c>
      <c r="D503" s="1">
        <v>12</v>
      </c>
      <c r="E503" s="1">
        <v>74.93</v>
      </c>
      <c r="G503" s="1">
        <f t="shared" si="9"/>
        <v>82.42300000000002</v>
      </c>
      <c r="H503" s="1">
        <f t="shared" si="10"/>
        <v>989.0760000000002</v>
      </c>
    </row>
    <row r="504" spans="2:8" ht="12.75">
      <c r="B504" s="1" t="s">
        <v>363</v>
      </c>
      <c r="C504" s="1">
        <v>3</v>
      </c>
      <c r="D504" s="1">
        <v>12</v>
      </c>
      <c r="E504" s="1">
        <v>64.94</v>
      </c>
      <c r="G504" s="1">
        <f t="shared" si="9"/>
        <v>71.434</v>
      </c>
      <c r="H504" s="1">
        <f t="shared" si="10"/>
        <v>857.208</v>
      </c>
    </row>
    <row r="505" spans="2:8" ht="12.75">
      <c r="B505" s="1" t="s">
        <v>364</v>
      </c>
      <c r="C505" s="1">
        <v>3</v>
      </c>
      <c r="D505" s="1">
        <v>12</v>
      </c>
      <c r="E505" s="1">
        <v>64.94</v>
      </c>
      <c r="G505" s="1">
        <f t="shared" si="9"/>
        <v>71.434</v>
      </c>
      <c r="H505" s="1">
        <f t="shared" si="10"/>
        <v>857.208</v>
      </c>
    </row>
    <row r="506" spans="2:8" ht="12.75">
      <c r="B506" s="1" t="s">
        <v>371</v>
      </c>
      <c r="C506" s="1">
        <v>3</v>
      </c>
      <c r="D506" s="1">
        <v>12</v>
      </c>
      <c r="E506" s="1">
        <v>182.44</v>
      </c>
      <c r="G506" s="1">
        <f t="shared" si="9"/>
        <v>200.68400000000003</v>
      </c>
      <c r="H506" s="1">
        <f t="shared" si="10"/>
        <v>2408.2080000000005</v>
      </c>
    </row>
    <row r="507" spans="2:8" ht="12.75">
      <c r="B507" s="1" t="s">
        <v>367</v>
      </c>
      <c r="C507" s="1">
        <v>3</v>
      </c>
      <c r="D507" s="1">
        <v>12</v>
      </c>
      <c r="E507" s="1">
        <v>58.13</v>
      </c>
      <c r="G507" s="1">
        <f t="shared" si="9"/>
        <v>63.943000000000005</v>
      </c>
      <c r="H507" s="1">
        <f t="shared" si="10"/>
        <v>767.316</v>
      </c>
    </row>
    <row r="508" spans="2:8" ht="12.75">
      <c r="B508" s="1" t="s">
        <v>368</v>
      </c>
      <c r="C508" s="1">
        <v>3</v>
      </c>
      <c r="D508" s="1">
        <v>12</v>
      </c>
      <c r="E508" s="1">
        <v>58.13</v>
      </c>
      <c r="G508" s="1">
        <f t="shared" si="9"/>
        <v>63.943000000000005</v>
      </c>
      <c r="H508" s="1">
        <f t="shared" si="10"/>
        <v>767.316</v>
      </c>
    </row>
    <row r="509" spans="2:8" ht="12.75">
      <c r="B509" s="1" t="s">
        <v>356</v>
      </c>
      <c r="C509" s="1">
        <v>3</v>
      </c>
      <c r="D509" s="1">
        <v>15</v>
      </c>
      <c r="E509" s="1">
        <v>69.99</v>
      </c>
      <c r="G509" s="1">
        <f t="shared" si="9"/>
        <v>76.989</v>
      </c>
      <c r="H509" s="1">
        <f t="shared" si="10"/>
        <v>1154.835</v>
      </c>
    </row>
    <row r="510" spans="2:8" ht="12.75">
      <c r="B510" s="1" t="s">
        <v>372</v>
      </c>
      <c r="C510" s="1">
        <v>3</v>
      </c>
      <c r="D510" s="1">
        <v>2</v>
      </c>
      <c r="E510" s="1">
        <v>117.95</v>
      </c>
      <c r="G510" s="1">
        <f t="shared" si="9"/>
        <v>129.745</v>
      </c>
      <c r="H510" s="1">
        <f t="shared" si="10"/>
        <v>259.49</v>
      </c>
    </row>
    <row r="511" spans="2:8" ht="12.75">
      <c r="B511" s="1" t="s">
        <v>370</v>
      </c>
      <c r="C511" s="1">
        <v>3</v>
      </c>
      <c r="D511" s="1">
        <v>10</v>
      </c>
      <c r="E511" s="1">
        <v>89.65</v>
      </c>
      <c r="G511" s="1">
        <f t="shared" si="9"/>
        <v>98.61500000000001</v>
      </c>
      <c r="H511" s="1">
        <f t="shared" si="10"/>
        <v>986.1500000000001</v>
      </c>
    </row>
    <row r="512" spans="2:8" ht="12.75">
      <c r="B512" s="1" t="s">
        <v>373</v>
      </c>
      <c r="C512" s="1">
        <v>3</v>
      </c>
      <c r="D512" s="1">
        <v>12</v>
      </c>
      <c r="E512" s="1">
        <v>124</v>
      </c>
      <c r="G512" s="1">
        <f t="shared" si="9"/>
        <v>136.4</v>
      </c>
      <c r="H512" s="1">
        <f t="shared" si="10"/>
        <v>1636.8000000000002</v>
      </c>
    </row>
    <row r="513" spans="2:8" ht="12.75">
      <c r="B513" s="1" t="s">
        <v>361</v>
      </c>
      <c r="C513" s="1">
        <v>4</v>
      </c>
      <c r="D513" s="1">
        <v>20</v>
      </c>
      <c r="E513" s="1">
        <v>74.94</v>
      </c>
      <c r="G513" s="1">
        <f t="shared" si="9"/>
        <v>82.434</v>
      </c>
      <c r="H513" s="1">
        <f t="shared" si="10"/>
        <v>1648.6799999999998</v>
      </c>
    </row>
    <row r="514" spans="2:8" ht="12.75">
      <c r="B514" s="1" t="s">
        <v>362</v>
      </c>
      <c r="C514" s="1">
        <v>4</v>
      </c>
      <c r="D514" s="1">
        <v>20</v>
      </c>
      <c r="E514" s="1">
        <v>74.93</v>
      </c>
      <c r="G514" s="1">
        <f t="shared" si="9"/>
        <v>82.42300000000002</v>
      </c>
      <c r="H514" s="1">
        <f t="shared" si="10"/>
        <v>1648.4600000000003</v>
      </c>
    </row>
    <row r="515" spans="2:8" ht="12.75">
      <c r="B515" s="1" t="s">
        <v>358</v>
      </c>
      <c r="C515" s="1">
        <v>4</v>
      </c>
      <c r="D515" s="1">
        <v>20</v>
      </c>
      <c r="E515" s="1">
        <v>91.22</v>
      </c>
      <c r="G515" s="1">
        <f t="shared" si="9"/>
        <v>100.34200000000001</v>
      </c>
      <c r="H515" s="1">
        <f t="shared" si="10"/>
        <v>2006.8400000000001</v>
      </c>
    </row>
    <row r="516" spans="2:8" ht="12.75">
      <c r="B516" s="1" t="s">
        <v>360</v>
      </c>
      <c r="C516" s="1">
        <v>4</v>
      </c>
      <c r="D516" s="1">
        <v>20</v>
      </c>
      <c r="E516" s="1">
        <v>91.22</v>
      </c>
      <c r="G516" s="1">
        <f t="shared" si="9"/>
        <v>100.34200000000001</v>
      </c>
      <c r="H516" s="1">
        <f t="shared" si="10"/>
        <v>2006.8400000000001</v>
      </c>
    </row>
    <row r="517" spans="2:8" ht="12.75">
      <c r="B517" s="1" t="s">
        <v>363</v>
      </c>
      <c r="C517" s="1">
        <v>4</v>
      </c>
      <c r="D517" s="1">
        <v>20</v>
      </c>
      <c r="E517" s="1">
        <v>64.94</v>
      </c>
      <c r="G517" s="1">
        <f t="shared" si="9"/>
        <v>71.434</v>
      </c>
      <c r="H517" s="1">
        <f t="shared" si="10"/>
        <v>1428.6799999999998</v>
      </c>
    </row>
    <row r="518" spans="2:8" ht="12.75">
      <c r="B518" s="1" t="s">
        <v>364</v>
      </c>
      <c r="C518" s="1">
        <v>4</v>
      </c>
      <c r="D518" s="1">
        <v>20</v>
      </c>
      <c r="E518" s="1">
        <v>64.94</v>
      </c>
      <c r="G518" s="1">
        <f t="shared" si="9"/>
        <v>71.434</v>
      </c>
      <c r="H518" s="1">
        <f t="shared" si="10"/>
        <v>1428.6799999999998</v>
      </c>
    </row>
    <row r="519" spans="2:8" ht="12.75">
      <c r="B519" s="1" t="s">
        <v>374</v>
      </c>
      <c r="C519" s="1">
        <v>4</v>
      </c>
      <c r="D519" s="1">
        <v>20</v>
      </c>
      <c r="E519" s="1">
        <v>91.22</v>
      </c>
      <c r="G519" s="1">
        <f t="shared" si="9"/>
        <v>100.34200000000001</v>
      </c>
      <c r="H519" s="1">
        <f t="shared" si="10"/>
        <v>2006.8400000000001</v>
      </c>
    </row>
    <row r="520" spans="2:8" ht="12.75">
      <c r="B520" s="1" t="s">
        <v>375</v>
      </c>
      <c r="C520" s="1">
        <v>4</v>
      </c>
      <c r="D520" s="1">
        <v>20</v>
      </c>
      <c r="E520" s="1">
        <v>91.22</v>
      </c>
      <c r="G520" s="1">
        <f t="shared" si="9"/>
        <v>100.34200000000001</v>
      </c>
      <c r="H520" s="1">
        <f t="shared" si="10"/>
        <v>2006.8400000000001</v>
      </c>
    </row>
    <row r="521" spans="2:8" ht="12.75">
      <c r="B521" s="1" t="s">
        <v>367</v>
      </c>
      <c r="C521" s="1">
        <v>4</v>
      </c>
      <c r="D521" s="1">
        <v>20</v>
      </c>
      <c r="E521" s="1">
        <v>58.13</v>
      </c>
      <c r="G521" s="1">
        <f t="shared" si="9"/>
        <v>63.943000000000005</v>
      </c>
      <c r="H521" s="1">
        <f t="shared" si="10"/>
        <v>1278.8600000000001</v>
      </c>
    </row>
    <row r="522" spans="2:8" ht="12.75">
      <c r="B522" s="1" t="s">
        <v>368</v>
      </c>
      <c r="C522" s="1">
        <v>4</v>
      </c>
      <c r="D522" s="1">
        <v>20</v>
      </c>
      <c r="E522" s="1">
        <v>58.13</v>
      </c>
      <c r="G522" s="1">
        <f t="shared" si="9"/>
        <v>63.943000000000005</v>
      </c>
      <c r="H522" s="1">
        <f t="shared" si="10"/>
        <v>1278.8600000000001</v>
      </c>
    </row>
    <row r="523" spans="2:8" ht="12.75">
      <c r="B523" s="1" t="s">
        <v>372</v>
      </c>
      <c r="C523" s="1">
        <v>4</v>
      </c>
      <c r="D523" s="1">
        <v>2</v>
      </c>
      <c r="E523" s="1">
        <v>117.95</v>
      </c>
      <c r="G523" s="1">
        <f t="shared" si="9"/>
        <v>129.745</v>
      </c>
      <c r="H523" s="1">
        <f t="shared" si="10"/>
        <v>259.49</v>
      </c>
    </row>
    <row r="524" spans="2:8" ht="12.75">
      <c r="B524" s="1" t="s">
        <v>370</v>
      </c>
      <c r="C524" s="1">
        <v>4</v>
      </c>
      <c r="D524" s="1">
        <v>10</v>
      </c>
      <c r="E524" s="1">
        <v>89.65</v>
      </c>
      <c r="G524" s="1">
        <f t="shared" si="9"/>
        <v>98.61500000000001</v>
      </c>
      <c r="H524" s="1">
        <f t="shared" si="10"/>
        <v>986.1500000000001</v>
      </c>
    </row>
    <row r="525" spans="2:8" ht="12.75">
      <c r="B525" s="1" t="s">
        <v>373</v>
      </c>
      <c r="C525" s="1">
        <v>4</v>
      </c>
      <c r="D525" s="1">
        <v>10</v>
      </c>
      <c r="E525" s="1">
        <v>124</v>
      </c>
      <c r="G525" s="1">
        <f t="shared" si="9"/>
        <v>136.4</v>
      </c>
      <c r="H525" s="1">
        <f t="shared" si="10"/>
        <v>1364</v>
      </c>
    </row>
    <row r="526" spans="2:8" ht="12.75">
      <c r="B526" s="1" t="s">
        <v>376</v>
      </c>
      <c r="C526" s="1">
        <v>5</v>
      </c>
      <c r="D526" s="1">
        <v>15</v>
      </c>
      <c r="E526" s="1">
        <v>138.92</v>
      </c>
      <c r="G526" s="1">
        <f t="shared" si="9"/>
        <v>152.812</v>
      </c>
      <c r="H526" s="1">
        <f t="shared" si="10"/>
        <v>2292.1800000000003</v>
      </c>
    </row>
    <row r="527" spans="2:8" ht="12.75">
      <c r="B527" s="1" t="s">
        <v>377</v>
      </c>
      <c r="C527" s="1">
        <v>5</v>
      </c>
      <c r="D527" s="1">
        <v>15</v>
      </c>
      <c r="E527" s="1">
        <v>90.83</v>
      </c>
      <c r="G527" s="1">
        <f t="shared" si="9"/>
        <v>99.91300000000001</v>
      </c>
      <c r="H527" s="1">
        <f t="shared" si="10"/>
        <v>1498.6950000000002</v>
      </c>
    </row>
    <row r="528" spans="2:8" ht="12.75">
      <c r="B528" s="1" t="s">
        <v>378</v>
      </c>
      <c r="C528" s="1">
        <v>5</v>
      </c>
      <c r="D528" s="1">
        <v>15</v>
      </c>
      <c r="E528" s="1">
        <v>85.72</v>
      </c>
      <c r="G528" s="1">
        <f t="shared" si="9"/>
        <v>94.292</v>
      </c>
      <c r="H528" s="1">
        <f t="shared" si="10"/>
        <v>1414.38</v>
      </c>
    </row>
    <row r="529" spans="2:8" ht="12.75">
      <c r="B529" s="1" t="s">
        <v>379</v>
      </c>
      <c r="C529" s="1">
        <v>5</v>
      </c>
      <c r="D529" s="1">
        <v>15</v>
      </c>
      <c r="E529" s="1">
        <v>60.55</v>
      </c>
      <c r="G529" s="1">
        <f t="shared" si="9"/>
        <v>66.605</v>
      </c>
      <c r="H529" s="1">
        <f t="shared" si="10"/>
        <v>999.075</v>
      </c>
    </row>
    <row r="530" spans="2:8" ht="12.75">
      <c r="B530" s="1" t="s">
        <v>380</v>
      </c>
      <c r="C530" s="1">
        <v>5</v>
      </c>
      <c r="D530" s="1">
        <v>15</v>
      </c>
      <c r="E530" s="1">
        <v>97.51</v>
      </c>
      <c r="G530" s="1">
        <f t="shared" si="9"/>
        <v>107.26100000000001</v>
      </c>
      <c r="H530" s="1">
        <f t="shared" si="10"/>
        <v>1608.9150000000002</v>
      </c>
    </row>
    <row r="531" spans="2:8" ht="12.75">
      <c r="B531" s="1" t="s">
        <v>381</v>
      </c>
      <c r="C531" s="1">
        <v>5</v>
      </c>
      <c r="D531" s="1">
        <v>2</v>
      </c>
      <c r="E531" s="1">
        <v>88.86</v>
      </c>
      <c r="G531" s="1">
        <f t="shared" si="9"/>
        <v>97.74600000000001</v>
      </c>
      <c r="H531" s="1">
        <f t="shared" si="10"/>
        <v>195.49200000000002</v>
      </c>
    </row>
    <row r="532" spans="2:8" ht="12.75">
      <c r="B532" s="1" t="s">
        <v>382</v>
      </c>
      <c r="C532" s="1">
        <v>5</v>
      </c>
      <c r="D532" s="1">
        <v>2</v>
      </c>
      <c r="E532" s="1">
        <v>81.75</v>
      </c>
      <c r="G532" s="1">
        <f t="shared" si="9"/>
        <v>89.92500000000001</v>
      </c>
      <c r="H532" s="1">
        <f t="shared" si="10"/>
        <v>179.85000000000002</v>
      </c>
    </row>
    <row r="533" spans="2:8" ht="12.75">
      <c r="B533" s="1" t="s">
        <v>383</v>
      </c>
      <c r="C533" s="2" t="s">
        <v>384</v>
      </c>
      <c r="D533" s="1">
        <v>2</v>
      </c>
      <c r="E533" s="1">
        <v>59.04</v>
      </c>
      <c r="G533" s="1">
        <f t="shared" si="9"/>
        <v>64.944</v>
      </c>
      <c r="H533" s="1">
        <f t="shared" si="10"/>
        <v>129.888</v>
      </c>
    </row>
    <row r="534" spans="2:8" ht="12.75">
      <c r="B534" s="1" t="s">
        <v>385</v>
      </c>
      <c r="C534" s="1">
        <v>5</v>
      </c>
      <c r="D534" s="1">
        <v>15</v>
      </c>
      <c r="G534" s="1">
        <f t="shared" si="9"/>
        <v>0</v>
      </c>
      <c r="H534" s="1">
        <f t="shared" si="10"/>
        <v>0</v>
      </c>
    </row>
    <row r="535" spans="2:8" ht="12.75">
      <c r="B535" s="1" t="s">
        <v>386</v>
      </c>
      <c r="C535" s="1">
        <v>5</v>
      </c>
      <c r="D535" s="1">
        <v>15</v>
      </c>
      <c r="G535" s="1">
        <f t="shared" si="9"/>
        <v>0</v>
      </c>
      <c r="H535" s="1">
        <f t="shared" si="10"/>
        <v>0</v>
      </c>
    </row>
    <row r="536" spans="2:8" ht="12.75">
      <c r="B536" s="1" t="s">
        <v>389</v>
      </c>
      <c r="C536" s="1">
        <v>5</v>
      </c>
      <c r="D536" s="1">
        <v>15</v>
      </c>
      <c r="G536" s="1">
        <v>215.04</v>
      </c>
      <c r="H536" s="1">
        <v>3225.6</v>
      </c>
    </row>
    <row r="537" spans="2:8" ht="12.75">
      <c r="B537" s="1" t="s">
        <v>55</v>
      </c>
      <c r="C537" s="1" t="s">
        <v>388</v>
      </c>
      <c r="D537" s="1">
        <f>SUM(D482:D536)</f>
        <v>734</v>
      </c>
      <c r="H537" s="1">
        <f>SUM(H482:H536)</f>
        <v>65166.37999999998</v>
      </c>
    </row>
    <row r="539" ht="12.75">
      <c r="A539" s="1">
        <v>2009</v>
      </c>
    </row>
    <row r="540" spans="1:8" ht="12.75">
      <c r="A540" s="2">
        <v>39856</v>
      </c>
      <c r="B540" s="1" t="s">
        <v>391</v>
      </c>
      <c r="C540" s="1">
        <v>2</v>
      </c>
      <c r="D540" s="1">
        <v>15</v>
      </c>
      <c r="E540" s="1">
        <v>127.27</v>
      </c>
      <c r="G540" s="1">
        <v>140</v>
      </c>
      <c r="H540" s="10">
        <v>2100</v>
      </c>
    </row>
    <row r="541" spans="2:8" ht="12.75">
      <c r="B541" s="1" t="s">
        <v>392</v>
      </c>
      <c r="C541" s="1">
        <v>2</v>
      </c>
      <c r="D541" s="1">
        <v>15</v>
      </c>
      <c r="E541" s="1">
        <v>127.27</v>
      </c>
      <c r="G541" s="1">
        <v>140</v>
      </c>
      <c r="H541" s="10">
        <v>2100</v>
      </c>
    </row>
    <row r="542" spans="2:8" ht="12.75">
      <c r="B542" s="1" t="s">
        <v>393</v>
      </c>
      <c r="C542" s="1">
        <v>2</v>
      </c>
      <c r="D542" s="1">
        <v>15</v>
      </c>
      <c r="E542" s="1">
        <v>127.27</v>
      </c>
      <c r="G542" s="1">
        <v>140</v>
      </c>
      <c r="H542" s="10">
        <v>2100</v>
      </c>
    </row>
    <row r="543" spans="2:8" ht="12.75">
      <c r="B543" s="1" t="s">
        <v>394</v>
      </c>
      <c r="C543" s="1">
        <v>2</v>
      </c>
      <c r="D543" s="1">
        <v>15</v>
      </c>
      <c r="E543" s="1">
        <v>127.27</v>
      </c>
      <c r="G543" s="1">
        <v>140</v>
      </c>
      <c r="H543" s="10">
        <v>2100</v>
      </c>
    </row>
    <row r="544" spans="2:8" ht="12.75">
      <c r="B544" s="1" t="s">
        <v>395</v>
      </c>
      <c r="C544" s="1">
        <v>2</v>
      </c>
      <c r="D544" s="1">
        <v>5</v>
      </c>
      <c r="E544" s="1">
        <v>127.27</v>
      </c>
      <c r="G544" s="1">
        <v>140</v>
      </c>
      <c r="H544" s="1">
        <v>700</v>
      </c>
    </row>
    <row r="545" spans="2:8" ht="12.75">
      <c r="B545" s="1" t="s">
        <v>396</v>
      </c>
      <c r="C545" s="1">
        <v>3</v>
      </c>
      <c r="D545" s="1">
        <v>5</v>
      </c>
      <c r="E545" s="1">
        <v>127.27</v>
      </c>
      <c r="G545" s="1">
        <v>140</v>
      </c>
      <c r="H545" s="1">
        <v>700</v>
      </c>
    </row>
    <row r="546" spans="2:8" ht="12.75">
      <c r="B546" s="1" t="s">
        <v>390</v>
      </c>
      <c r="C546" s="1">
        <v>4</v>
      </c>
      <c r="D546" s="1">
        <v>15</v>
      </c>
      <c r="E546" s="1">
        <v>122.36</v>
      </c>
      <c r="G546" s="1">
        <v>134.6</v>
      </c>
      <c r="H546" s="1">
        <v>2019</v>
      </c>
    </row>
    <row r="547" spans="2:8" ht="12.75">
      <c r="B547" s="1" t="s">
        <v>397</v>
      </c>
      <c r="C547" s="1">
        <v>4</v>
      </c>
      <c r="D547" s="1">
        <v>7</v>
      </c>
      <c r="E547" s="1">
        <v>67.91</v>
      </c>
      <c r="G547" s="1">
        <v>74.7</v>
      </c>
      <c r="H547" s="1">
        <v>522.9</v>
      </c>
    </row>
    <row r="548" spans="4:8" ht="12.75">
      <c r="D548" s="1">
        <f>SUM(D540:D547)</f>
        <v>92</v>
      </c>
      <c r="G548" s="1" t="s">
        <v>388</v>
      </c>
      <c r="H548" s="10">
        <f>SUM(H540:H547)</f>
        <v>12341.9</v>
      </c>
    </row>
    <row r="549" ht="12.75">
      <c r="A549" s="1">
        <v>2009</v>
      </c>
    </row>
    <row r="550" spans="1:8" ht="12.75">
      <c r="A550" s="1" t="s">
        <v>406</v>
      </c>
      <c r="B550" s="1" t="s">
        <v>409</v>
      </c>
      <c r="C550" s="13" t="s">
        <v>410</v>
      </c>
      <c r="D550" s="1">
        <v>15</v>
      </c>
      <c r="E550" s="1">
        <v>83.42</v>
      </c>
      <c r="G550" s="1">
        <f>E550*$F$481</f>
        <v>91.76200000000001</v>
      </c>
      <c r="H550" s="11">
        <v>1376.43</v>
      </c>
    </row>
    <row r="551" spans="2:8" ht="12.75">
      <c r="B551" s="1" t="s">
        <v>84</v>
      </c>
      <c r="C551" s="1">
        <v>6</v>
      </c>
      <c r="D551" s="1">
        <v>15</v>
      </c>
      <c r="E551" s="1">
        <v>128.31</v>
      </c>
      <c r="G551" s="1">
        <f aca="true" t="shared" si="11" ref="G551:G602">E551*$F$481</f>
        <v>141.14100000000002</v>
      </c>
      <c r="H551" s="11">
        <v>2117.05</v>
      </c>
    </row>
    <row r="552" spans="2:8" ht="12.75">
      <c r="B552" s="1" t="s">
        <v>411</v>
      </c>
      <c r="C552" s="1">
        <v>6</v>
      </c>
      <c r="D552" s="1">
        <v>15</v>
      </c>
      <c r="E552" s="1">
        <v>131.02</v>
      </c>
      <c r="G552" s="1">
        <f t="shared" si="11"/>
        <v>144.122</v>
      </c>
      <c r="H552" s="11">
        <v>2161.86</v>
      </c>
    </row>
    <row r="553" spans="2:8" ht="12.75">
      <c r="B553" s="1" t="s">
        <v>412</v>
      </c>
      <c r="C553" s="1">
        <v>6</v>
      </c>
      <c r="D553" s="1">
        <v>15</v>
      </c>
      <c r="E553" s="1">
        <v>103.35</v>
      </c>
      <c r="G553" s="1">
        <f t="shared" si="11"/>
        <v>113.685</v>
      </c>
      <c r="H553" s="11">
        <v>1705.29</v>
      </c>
    </row>
    <row r="554" spans="2:8" ht="12.75">
      <c r="B554" s="1" t="s">
        <v>413</v>
      </c>
      <c r="C554" s="1">
        <v>6</v>
      </c>
      <c r="D554" s="1">
        <v>15</v>
      </c>
      <c r="E554" s="1">
        <v>276.52</v>
      </c>
      <c r="G554" s="1">
        <f t="shared" si="11"/>
        <v>304.172</v>
      </c>
      <c r="H554" s="11">
        <v>4894.35</v>
      </c>
    </row>
    <row r="555" spans="2:8" ht="12.75">
      <c r="B555" s="1" t="s">
        <v>414</v>
      </c>
      <c r="C555" s="1">
        <v>6</v>
      </c>
      <c r="D555" s="1">
        <v>15</v>
      </c>
      <c r="E555" s="1">
        <v>147.6</v>
      </c>
      <c r="G555" s="1">
        <f t="shared" si="11"/>
        <v>162.36</v>
      </c>
      <c r="H555" s="11">
        <v>2435.4</v>
      </c>
    </row>
    <row r="556" spans="2:8" ht="12.75">
      <c r="B556" s="1" t="s">
        <v>415</v>
      </c>
      <c r="C556" s="1">
        <v>6</v>
      </c>
      <c r="D556" s="1">
        <v>15</v>
      </c>
      <c r="E556" s="1">
        <v>135.3</v>
      </c>
      <c r="G556" s="1">
        <f t="shared" si="11"/>
        <v>148.83</v>
      </c>
      <c r="H556" s="11">
        <v>2232.45</v>
      </c>
    </row>
    <row r="557" spans="2:8" ht="12.75">
      <c r="B557" s="1" t="s">
        <v>416</v>
      </c>
      <c r="C557" s="1">
        <v>6</v>
      </c>
      <c r="D557" s="1">
        <v>15</v>
      </c>
      <c r="E557" s="12">
        <v>177.73</v>
      </c>
      <c r="G557" s="1">
        <f t="shared" si="11"/>
        <v>195.50300000000001</v>
      </c>
      <c r="H557" s="11">
        <v>2932.5</v>
      </c>
    </row>
    <row r="558" spans="2:8" ht="12.75">
      <c r="B558" s="1" t="s">
        <v>417</v>
      </c>
      <c r="C558" s="1">
        <v>6</v>
      </c>
      <c r="D558" s="1">
        <v>15</v>
      </c>
      <c r="E558" s="1">
        <v>154.98</v>
      </c>
      <c r="G558" s="1">
        <f t="shared" si="11"/>
        <v>170.478</v>
      </c>
      <c r="H558" s="11">
        <v>2557.2</v>
      </c>
    </row>
    <row r="559" spans="2:8" ht="12.75">
      <c r="B559" s="1" t="s">
        <v>418</v>
      </c>
      <c r="C559" s="1">
        <v>6</v>
      </c>
      <c r="D559" s="1">
        <v>15</v>
      </c>
      <c r="E559" s="1">
        <v>147.6</v>
      </c>
      <c r="G559" s="1">
        <f t="shared" si="11"/>
        <v>162.36</v>
      </c>
      <c r="H559" s="11">
        <v>2435.4</v>
      </c>
    </row>
    <row r="560" spans="2:8" ht="12.75">
      <c r="B560" s="1" t="s">
        <v>419</v>
      </c>
      <c r="C560" s="1">
        <v>6</v>
      </c>
      <c r="D560" s="1">
        <v>15</v>
      </c>
      <c r="E560" s="1">
        <v>98.4</v>
      </c>
      <c r="G560" s="1">
        <f t="shared" si="11"/>
        <v>108.24000000000001</v>
      </c>
      <c r="H560" s="11">
        <v>1623.6</v>
      </c>
    </row>
    <row r="561" spans="2:8" ht="12.75">
      <c r="B561" s="1" t="s">
        <v>420</v>
      </c>
      <c r="C561" s="1">
        <v>6</v>
      </c>
      <c r="D561" s="1">
        <v>15</v>
      </c>
      <c r="E561" s="1">
        <v>122.97</v>
      </c>
      <c r="G561" s="1">
        <f t="shared" si="11"/>
        <v>135.267</v>
      </c>
      <c r="H561" s="11">
        <v>2029.02</v>
      </c>
    </row>
    <row r="562" spans="2:8" ht="12.75">
      <c r="B562" s="1" t="s">
        <v>421</v>
      </c>
      <c r="C562" s="1">
        <v>6</v>
      </c>
      <c r="D562" s="1">
        <v>15</v>
      </c>
      <c r="E562" s="1">
        <v>68.38</v>
      </c>
      <c r="G562" s="1">
        <f t="shared" si="11"/>
        <v>75.218</v>
      </c>
      <c r="H562" s="11">
        <v>1128.2</v>
      </c>
    </row>
    <row r="563" spans="2:8" ht="12.75">
      <c r="B563" s="1" t="s">
        <v>422</v>
      </c>
      <c r="C563" s="1">
        <v>6</v>
      </c>
      <c r="D563" s="1">
        <v>15</v>
      </c>
      <c r="E563" s="1">
        <v>341.75</v>
      </c>
      <c r="G563" s="1">
        <f t="shared" si="11"/>
        <v>375.925</v>
      </c>
      <c r="H563" s="11">
        <v>5638.89</v>
      </c>
    </row>
    <row r="564" spans="2:8" ht="12.75">
      <c r="B564" s="1" t="s">
        <v>424</v>
      </c>
      <c r="C564" s="1">
        <v>6</v>
      </c>
      <c r="D564" s="1">
        <v>15</v>
      </c>
      <c r="E564" s="1">
        <v>94.49</v>
      </c>
      <c r="G564" s="1">
        <f t="shared" si="11"/>
        <v>103.93900000000001</v>
      </c>
      <c r="H564" s="11">
        <v>1559.15</v>
      </c>
    </row>
    <row r="565" spans="2:8" ht="12.75">
      <c r="B565" s="1" t="s">
        <v>425</v>
      </c>
      <c r="C565" s="1">
        <v>6</v>
      </c>
      <c r="D565" s="1">
        <v>7</v>
      </c>
      <c r="E565" s="1">
        <v>102.88</v>
      </c>
      <c r="G565" s="1">
        <f t="shared" si="11"/>
        <v>113.168</v>
      </c>
      <c r="H565" s="11">
        <v>792.21</v>
      </c>
    </row>
    <row r="566" spans="2:8" ht="12.75">
      <c r="B566" s="1" t="s">
        <v>425</v>
      </c>
      <c r="C566" s="1">
        <v>6</v>
      </c>
      <c r="D566" s="1">
        <v>8</v>
      </c>
      <c r="E566" s="1">
        <v>106.27</v>
      </c>
      <c r="G566" s="1">
        <f t="shared" si="11"/>
        <v>116.897</v>
      </c>
      <c r="H566" s="1">
        <v>935.16</v>
      </c>
    </row>
    <row r="567" spans="2:8" ht="12.75">
      <c r="B567" s="1" t="s">
        <v>422</v>
      </c>
      <c r="C567" s="1">
        <v>7</v>
      </c>
      <c r="D567" s="1">
        <v>15</v>
      </c>
      <c r="E567" s="1">
        <v>341.75</v>
      </c>
      <c r="G567" s="1">
        <f t="shared" si="11"/>
        <v>375.925</v>
      </c>
      <c r="H567" s="11">
        <v>5638.89</v>
      </c>
    </row>
    <row r="568" spans="2:8" ht="12.75">
      <c r="B568" s="1" t="s">
        <v>423</v>
      </c>
      <c r="C568" s="1">
        <v>7</v>
      </c>
      <c r="D568" s="1">
        <v>15</v>
      </c>
      <c r="E568" s="1">
        <v>109.51</v>
      </c>
      <c r="G568" s="1">
        <f t="shared" si="11"/>
        <v>120.46100000000001</v>
      </c>
      <c r="H568" s="11">
        <v>1806.95</v>
      </c>
    </row>
    <row r="569" spans="1:8" ht="12.75">
      <c r="A569" s="1">
        <v>2009</v>
      </c>
      <c r="B569" s="1" t="s">
        <v>388</v>
      </c>
      <c r="D569" s="14">
        <f>SUM(D550:D568)</f>
        <v>270</v>
      </c>
      <c r="H569" s="15">
        <f>SUM(H550:H568)</f>
        <v>46000</v>
      </c>
    </row>
    <row r="570" spans="1:8" ht="12.75">
      <c r="A570" s="1" t="s">
        <v>426</v>
      </c>
      <c r="B570" s="1" t="s">
        <v>427</v>
      </c>
      <c r="C570" s="1">
        <v>8</v>
      </c>
      <c r="D570" s="1">
        <v>12</v>
      </c>
      <c r="E570" s="1">
        <v>257.82</v>
      </c>
      <c r="G570" s="1">
        <f t="shared" si="11"/>
        <v>283.60200000000003</v>
      </c>
      <c r="H570" s="1">
        <v>3403.2</v>
      </c>
    </row>
    <row r="571" spans="2:8" ht="12.75">
      <c r="B571" s="1" t="s">
        <v>414</v>
      </c>
      <c r="C571" s="1">
        <v>8</v>
      </c>
      <c r="D571" s="1">
        <v>26</v>
      </c>
      <c r="E571" s="1">
        <v>138.13</v>
      </c>
      <c r="G571" s="1">
        <f t="shared" si="11"/>
        <v>151.943</v>
      </c>
      <c r="H571" s="1">
        <v>3950.44</v>
      </c>
    </row>
    <row r="572" spans="2:8" ht="12.75">
      <c r="B572" s="1" t="s">
        <v>428</v>
      </c>
      <c r="C572" s="1">
        <v>8</v>
      </c>
      <c r="D572" s="1">
        <v>26</v>
      </c>
      <c r="E572" s="1">
        <v>132.37</v>
      </c>
      <c r="G572" s="1">
        <f t="shared" si="11"/>
        <v>145.60700000000003</v>
      </c>
      <c r="H572" s="1">
        <v>3785.86</v>
      </c>
    </row>
    <row r="573" spans="2:8" ht="12.75">
      <c r="B573" s="1" t="s">
        <v>429</v>
      </c>
      <c r="C573" s="1">
        <v>8</v>
      </c>
      <c r="D573" s="1">
        <v>26</v>
      </c>
      <c r="E573" s="1">
        <v>171.37</v>
      </c>
      <c r="G573" s="1">
        <f t="shared" si="11"/>
        <v>188.50700000000003</v>
      </c>
      <c r="H573" s="1">
        <v>4901.26</v>
      </c>
    </row>
    <row r="574" spans="2:8" ht="12.75">
      <c r="B574" s="1" t="s">
        <v>84</v>
      </c>
      <c r="C574" s="1">
        <v>8</v>
      </c>
      <c r="D574" s="1">
        <v>26</v>
      </c>
      <c r="E574" s="1">
        <v>134.67</v>
      </c>
      <c r="G574" s="1">
        <f t="shared" si="11"/>
        <v>148.137</v>
      </c>
      <c r="H574" s="1">
        <v>3851.64</v>
      </c>
    </row>
    <row r="575" spans="2:8" ht="12.75">
      <c r="B575" s="1" t="s">
        <v>430</v>
      </c>
      <c r="C575" s="1">
        <v>8</v>
      </c>
      <c r="D575" s="1">
        <v>26</v>
      </c>
      <c r="E575" s="1">
        <v>139.27</v>
      </c>
      <c r="G575" s="1">
        <f t="shared" si="11"/>
        <v>153.19700000000003</v>
      </c>
      <c r="H575" s="1">
        <v>3983.2</v>
      </c>
    </row>
    <row r="576" spans="2:8" ht="12.75">
      <c r="B576" s="1" t="s">
        <v>427</v>
      </c>
      <c r="C576" s="1">
        <v>7</v>
      </c>
      <c r="D576" s="1">
        <v>15</v>
      </c>
      <c r="E576" s="1">
        <v>260.76</v>
      </c>
      <c r="G576" s="1">
        <f t="shared" si="11"/>
        <v>286.836</v>
      </c>
      <c r="H576" s="1">
        <v>4615.5</v>
      </c>
    </row>
    <row r="577" spans="2:8" ht="12.75">
      <c r="B577" s="1" t="s">
        <v>431</v>
      </c>
      <c r="C577" s="1">
        <v>7</v>
      </c>
      <c r="D577" s="1">
        <v>15</v>
      </c>
      <c r="E577" s="1">
        <v>199</v>
      </c>
      <c r="G577" s="1">
        <f t="shared" si="11"/>
        <v>218.9</v>
      </c>
      <c r="H577" s="1">
        <v>3283.5</v>
      </c>
    </row>
    <row r="578" spans="2:8" ht="12.75">
      <c r="B578" s="1" t="s">
        <v>412</v>
      </c>
      <c r="C578" s="1">
        <v>7</v>
      </c>
      <c r="D578" s="1">
        <v>15</v>
      </c>
      <c r="E578" s="1">
        <v>116.85</v>
      </c>
      <c r="G578" s="1">
        <f t="shared" si="11"/>
        <v>128.535</v>
      </c>
      <c r="H578" s="1">
        <v>1928.1</v>
      </c>
    </row>
    <row r="579" spans="2:8" ht="12.75">
      <c r="B579" s="1" t="s">
        <v>414</v>
      </c>
      <c r="C579" s="1">
        <v>7</v>
      </c>
      <c r="D579" s="1">
        <v>15</v>
      </c>
      <c r="E579" s="1">
        <v>147.6</v>
      </c>
      <c r="G579" s="1">
        <f t="shared" si="11"/>
        <v>162.36</v>
      </c>
      <c r="H579" s="1">
        <v>2435.4</v>
      </c>
    </row>
    <row r="580" spans="2:8" ht="12.75">
      <c r="B580" s="1" t="s">
        <v>432</v>
      </c>
      <c r="C580" s="2"/>
      <c r="D580" s="1">
        <v>15</v>
      </c>
      <c r="E580" s="1">
        <v>166.05</v>
      </c>
      <c r="G580" s="1">
        <f t="shared" si="11"/>
        <v>182.65500000000003</v>
      </c>
      <c r="H580" s="1">
        <v>2739.9</v>
      </c>
    </row>
    <row r="581" spans="2:8" ht="12.75">
      <c r="B581" s="1" t="s">
        <v>433</v>
      </c>
      <c r="C581" s="1">
        <v>7</v>
      </c>
      <c r="D581" s="1">
        <v>15</v>
      </c>
      <c r="E581" s="1">
        <v>123</v>
      </c>
      <c r="G581" s="1">
        <f t="shared" si="11"/>
        <v>135.3</v>
      </c>
      <c r="H581" s="1">
        <v>2029.5</v>
      </c>
    </row>
    <row r="582" spans="2:8" ht="12.75">
      <c r="B582" s="1" t="s">
        <v>84</v>
      </c>
      <c r="C582" s="1">
        <v>7</v>
      </c>
      <c r="D582" s="1">
        <v>15</v>
      </c>
      <c r="E582" s="1">
        <v>143.91</v>
      </c>
      <c r="G582" s="1">
        <f t="shared" si="11"/>
        <v>158.30100000000002</v>
      </c>
      <c r="H582" s="1">
        <v>2374.5</v>
      </c>
    </row>
    <row r="583" spans="2:8" ht="12.75">
      <c r="B583" s="1" t="s">
        <v>430</v>
      </c>
      <c r="C583" s="1">
        <v>7</v>
      </c>
      <c r="D583" s="1">
        <v>15</v>
      </c>
      <c r="E583" s="1">
        <v>148.83</v>
      </c>
      <c r="G583" s="1">
        <f t="shared" si="11"/>
        <v>163.71300000000002</v>
      </c>
      <c r="H583" s="1">
        <v>2455.65</v>
      </c>
    </row>
    <row r="584" spans="2:8" ht="12.75">
      <c r="B584" s="1" t="s">
        <v>419</v>
      </c>
      <c r="C584" s="1">
        <v>7</v>
      </c>
      <c r="D584" s="1">
        <v>15</v>
      </c>
      <c r="E584" s="1">
        <v>98.4</v>
      </c>
      <c r="G584" s="1">
        <f t="shared" si="11"/>
        <v>108.24000000000001</v>
      </c>
      <c r="H584" s="1">
        <v>1623.6</v>
      </c>
    </row>
    <row r="585" spans="2:8" ht="12.75">
      <c r="B585" s="1" t="s">
        <v>90</v>
      </c>
      <c r="C585" s="1">
        <v>7</v>
      </c>
      <c r="D585" s="1">
        <v>15</v>
      </c>
      <c r="E585" s="1">
        <v>199.05</v>
      </c>
      <c r="G585" s="1">
        <f t="shared" si="11"/>
        <v>218.95500000000004</v>
      </c>
      <c r="H585" s="1">
        <v>3284.4</v>
      </c>
    </row>
    <row r="586" spans="2:8" ht="12.75">
      <c r="B586" s="1" t="s">
        <v>412</v>
      </c>
      <c r="C586" s="1">
        <v>5</v>
      </c>
      <c r="D586" s="1">
        <v>18</v>
      </c>
      <c r="E586" s="1">
        <v>116.85</v>
      </c>
      <c r="G586" s="1">
        <f t="shared" si="11"/>
        <v>128.535</v>
      </c>
      <c r="H586" s="1">
        <v>2313.72</v>
      </c>
    </row>
    <row r="587" spans="2:8" ht="12.75">
      <c r="B587" s="1" t="s">
        <v>133</v>
      </c>
      <c r="C587" s="1">
        <v>8</v>
      </c>
      <c r="D587" s="1">
        <v>26</v>
      </c>
      <c r="E587" s="1">
        <v>125.45</v>
      </c>
      <c r="G587" s="1">
        <f t="shared" si="11"/>
        <v>137.995</v>
      </c>
      <c r="H587" s="10">
        <v>3588</v>
      </c>
    </row>
    <row r="588" spans="2:8" ht="12.75">
      <c r="B588" s="1" t="s">
        <v>427</v>
      </c>
      <c r="C588" s="1">
        <v>8</v>
      </c>
      <c r="D588" s="1">
        <v>14</v>
      </c>
      <c r="E588" s="1">
        <v>274.62</v>
      </c>
      <c r="G588" s="1">
        <f t="shared" si="11"/>
        <v>302.08200000000005</v>
      </c>
      <c r="H588" s="1">
        <v>4229.12</v>
      </c>
    </row>
    <row r="589" spans="1:8" ht="12.75">
      <c r="A589" s="1">
        <v>2009</v>
      </c>
      <c r="D589" s="14">
        <f>SUM(D570:D588)</f>
        <v>350</v>
      </c>
      <c r="H589" s="14">
        <f>SUM(H570:H588)</f>
        <v>60776.49000000001</v>
      </c>
    </row>
    <row r="590" spans="1:8" ht="12.75">
      <c r="A590" s="1" t="s">
        <v>350</v>
      </c>
      <c r="B590" s="1" t="s">
        <v>423</v>
      </c>
      <c r="C590" s="1">
        <v>8</v>
      </c>
      <c r="D590" s="1">
        <v>26</v>
      </c>
      <c r="E590" s="1">
        <v>130.62</v>
      </c>
      <c r="G590" s="1">
        <f t="shared" si="11"/>
        <v>143.68200000000002</v>
      </c>
      <c r="H590" s="1">
        <v>3735.78</v>
      </c>
    </row>
    <row r="591" spans="2:8" ht="12.75">
      <c r="B591" s="1" t="s">
        <v>94</v>
      </c>
      <c r="C591" s="1">
        <v>8</v>
      </c>
      <c r="D591" s="1">
        <v>26</v>
      </c>
      <c r="E591" s="1">
        <v>152.88</v>
      </c>
      <c r="G591" s="1">
        <f t="shared" si="11"/>
        <v>168.168</v>
      </c>
      <c r="H591" s="1">
        <v>4372.26</v>
      </c>
    </row>
    <row r="592" spans="2:8" ht="12.75">
      <c r="B592" s="1" t="s">
        <v>434</v>
      </c>
      <c r="C592" s="1">
        <v>8</v>
      </c>
      <c r="D592" s="1">
        <v>26</v>
      </c>
      <c r="E592" s="1">
        <v>126.26</v>
      </c>
      <c r="G592" s="1">
        <f t="shared" si="11"/>
        <v>138.88600000000002</v>
      </c>
      <c r="H592" s="1">
        <v>3610.98</v>
      </c>
    </row>
    <row r="593" spans="2:8" ht="12.75">
      <c r="B593" s="1" t="s">
        <v>416</v>
      </c>
      <c r="C593" s="1">
        <v>8</v>
      </c>
      <c r="D593" s="1">
        <v>26</v>
      </c>
      <c r="E593" s="1">
        <v>182.78</v>
      </c>
      <c r="G593" s="1">
        <f t="shared" si="11"/>
        <v>201.05800000000002</v>
      </c>
      <c r="H593" s="1">
        <v>5227.4</v>
      </c>
    </row>
    <row r="594" spans="2:8" ht="12.75">
      <c r="B594" s="1" t="s">
        <v>411</v>
      </c>
      <c r="C594" s="2"/>
      <c r="D594" s="1">
        <v>26</v>
      </c>
      <c r="E594" s="1">
        <v>131.13</v>
      </c>
      <c r="G594" s="1">
        <f t="shared" si="11"/>
        <v>144.243</v>
      </c>
      <c r="H594" s="1">
        <v>3750.44</v>
      </c>
    </row>
    <row r="595" spans="1:8" ht="12.75">
      <c r="A595" s="1">
        <v>2009</v>
      </c>
      <c r="D595" s="14">
        <f>SUM(D590:D594)</f>
        <v>130</v>
      </c>
      <c r="H595" s="14">
        <f>SUM(H590:H594)</f>
        <v>20696.859999999997</v>
      </c>
    </row>
    <row r="596" spans="1:8" ht="12.75">
      <c r="A596" s="1" t="s">
        <v>435</v>
      </c>
      <c r="B596" s="1" t="s">
        <v>411</v>
      </c>
      <c r="C596" s="1">
        <v>7</v>
      </c>
      <c r="D596" s="1">
        <v>14</v>
      </c>
      <c r="E596" s="1">
        <v>129.13</v>
      </c>
      <c r="G596" s="1">
        <f t="shared" si="11"/>
        <v>142.043</v>
      </c>
      <c r="H596" s="1">
        <v>1988.56</v>
      </c>
    </row>
    <row r="597" spans="2:8" ht="12.75">
      <c r="B597" s="1" t="s">
        <v>436</v>
      </c>
      <c r="C597" s="1">
        <v>7</v>
      </c>
      <c r="D597" s="1">
        <v>5</v>
      </c>
      <c r="E597" s="1">
        <v>178.51</v>
      </c>
      <c r="G597" s="1">
        <f t="shared" si="11"/>
        <v>196.36100000000002</v>
      </c>
      <c r="H597" s="1">
        <v>981.8</v>
      </c>
    </row>
    <row r="598" spans="2:8" ht="12.75">
      <c r="B598" s="1" t="s">
        <v>427</v>
      </c>
      <c r="C598" s="1">
        <v>5</v>
      </c>
      <c r="D598" s="1">
        <v>3</v>
      </c>
      <c r="E598" s="1">
        <v>266.69</v>
      </c>
      <c r="G598" s="1">
        <f t="shared" si="11"/>
        <v>293.35900000000004</v>
      </c>
      <c r="H598" s="1">
        <v>880.07</v>
      </c>
    </row>
    <row r="599" spans="2:8" ht="12.75">
      <c r="B599" s="1" t="s">
        <v>437</v>
      </c>
      <c r="C599" s="1">
        <v>7</v>
      </c>
      <c r="D599" s="1">
        <v>15</v>
      </c>
      <c r="E599" s="1">
        <v>132.59</v>
      </c>
      <c r="G599" s="1">
        <f t="shared" si="11"/>
        <v>145.84900000000002</v>
      </c>
      <c r="H599" s="1">
        <v>2187.8</v>
      </c>
    </row>
    <row r="600" spans="2:8" ht="12.75">
      <c r="B600" s="1" t="s">
        <v>411</v>
      </c>
      <c r="C600" s="1">
        <v>7</v>
      </c>
      <c r="D600" s="1">
        <v>1</v>
      </c>
      <c r="E600" s="1">
        <v>129.15</v>
      </c>
      <c r="G600" s="1">
        <f t="shared" si="11"/>
        <v>142.06500000000003</v>
      </c>
      <c r="H600" s="1">
        <v>142.07</v>
      </c>
    </row>
    <row r="601" spans="2:8" ht="12.75">
      <c r="B601" s="1" t="s">
        <v>412</v>
      </c>
      <c r="C601" s="1">
        <v>8</v>
      </c>
      <c r="D601" s="1">
        <v>17</v>
      </c>
      <c r="E601" s="1">
        <v>109.35</v>
      </c>
      <c r="G601" s="1">
        <f t="shared" si="11"/>
        <v>120.285</v>
      </c>
      <c r="H601" s="1">
        <v>2044.93</v>
      </c>
    </row>
    <row r="602" spans="2:8" ht="12.75">
      <c r="B602" s="1" t="s">
        <v>412</v>
      </c>
      <c r="C602" s="1">
        <v>8</v>
      </c>
      <c r="D602" s="1">
        <v>9</v>
      </c>
      <c r="E602" s="1">
        <v>109.35</v>
      </c>
      <c r="G602" s="1">
        <f t="shared" si="11"/>
        <v>120.285</v>
      </c>
      <c r="H602" s="1">
        <v>1081.83</v>
      </c>
    </row>
    <row r="603" spans="1:8" ht="12.75">
      <c r="A603" s="1">
        <v>2009</v>
      </c>
      <c r="B603" s="1" t="s">
        <v>407</v>
      </c>
      <c r="C603" s="1">
        <v>11</v>
      </c>
      <c r="D603" s="1">
        <v>2</v>
      </c>
      <c r="H603" s="1">
        <v>184.72</v>
      </c>
    </row>
    <row r="604" spans="2:8" ht="12.75">
      <c r="B604" s="1" t="s">
        <v>408</v>
      </c>
      <c r="C604" s="1">
        <v>11</v>
      </c>
      <c r="D604" s="1">
        <v>2</v>
      </c>
      <c r="H604" s="1">
        <v>220</v>
      </c>
    </row>
    <row r="605" spans="4:8" ht="12.75">
      <c r="D605" s="14">
        <f>SUM(D596:D604)</f>
        <v>68</v>
      </c>
      <c r="H605" s="14">
        <f>SUM(H596:H604)</f>
        <v>9711.779999999999</v>
      </c>
    </row>
    <row r="606" spans="1:8" ht="12.75">
      <c r="A606" s="1">
        <v>2010</v>
      </c>
      <c r="B606" s="1" t="s">
        <v>438</v>
      </c>
      <c r="C606" s="1">
        <v>3</v>
      </c>
      <c r="D606" s="1">
        <v>13</v>
      </c>
      <c r="E606" s="1">
        <v>259</v>
      </c>
      <c r="H606" s="1">
        <v>3367</v>
      </c>
    </row>
    <row r="607" spans="1:8" ht="12.75">
      <c r="A607" s="1" t="s">
        <v>426</v>
      </c>
      <c r="B607" s="1" t="s">
        <v>439</v>
      </c>
      <c r="C607" s="1">
        <v>3</v>
      </c>
      <c r="D607" s="1">
        <v>13</v>
      </c>
      <c r="E607" s="1">
        <v>259</v>
      </c>
      <c r="H607" s="1">
        <v>3367</v>
      </c>
    </row>
    <row r="608" spans="2:8" ht="12.75">
      <c r="B608" s="1" t="s">
        <v>440</v>
      </c>
      <c r="C608" s="1">
        <v>3</v>
      </c>
      <c r="D608" s="1">
        <v>1</v>
      </c>
      <c r="E608" s="1">
        <v>181</v>
      </c>
      <c r="H608" s="1">
        <v>181</v>
      </c>
    </row>
    <row r="609" spans="2:8" ht="12.75">
      <c r="B609" s="1" t="s">
        <v>441</v>
      </c>
      <c r="C609" s="1">
        <v>3</v>
      </c>
      <c r="D609" s="1">
        <v>1</v>
      </c>
      <c r="E609" s="1">
        <v>259</v>
      </c>
      <c r="H609" s="1">
        <v>259</v>
      </c>
    </row>
    <row r="610" spans="2:8" ht="12.75">
      <c r="B610" s="1" t="s">
        <v>442</v>
      </c>
      <c r="C610" s="1">
        <v>3</v>
      </c>
      <c r="D610" s="1">
        <v>13</v>
      </c>
      <c r="E610" s="1">
        <v>259</v>
      </c>
      <c r="H610" s="1">
        <v>3367</v>
      </c>
    </row>
    <row r="611" spans="2:8" ht="12.75">
      <c r="B611" s="1" t="s">
        <v>411</v>
      </c>
      <c r="C611" s="1">
        <v>6</v>
      </c>
      <c r="D611" s="1">
        <v>3</v>
      </c>
      <c r="E611" s="1">
        <v>137</v>
      </c>
      <c r="H611" s="1">
        <v>411</v>
      </c>
    </row>
    <row r="612" spans="2:8" ht="12.75">
      <c r="B612" s="1" t="s">
        <v>443</v>
      </c>
      <c r="C612" s="1">
        <v>6</v>
      </c>
      <c r="D612" s="1">
        <v>3</v>
      </c>
      <c r="E612" s="1">
        <v>139</v>
      </c>
      <c r="H612" s="1">
        <v>417</v>
      </c>
    </row>
    <row r="613" spans="2:8" ht="12.75">
      <c r="B613" s="1" t="s">
        <v>412</v>
      </c>
      <c r="C613" s="1">
        <v>6</v>
      </c>
      <c r="D613" s="1">
        <v>3</v>
      </c>
      <c r="E613" s="1">
        <v>113</v>
      </c>
      <c r="H613" s="1">
        <v>339</v>
      </c>
    </row>
    <row r="614" spans="2:8" ht="12.75">
      <c r="B614" s="1" t="s">
        <v>432</v>
      </c>
      <c r="C614" s="1">
        <v>7</v>
      </c>
      <c r="D614" s="1">
        <v>10</v>
      </c>
      <c r="E614" s="1">
        <v>142</v>
      </c>
      <c r="H614" s="1">
        <v>1420</v>
      </c>
    </row>
    <row r="615" spans="2:8" ht="12.75">
      <c r="B615" s="1" t="s">
        <v>433</v>
      </c>
      <c r="C615" s="1">
        <v>9</v>
      </c>
      <c r="D615" s="1">
        <v>12</v>
      </c>
      <c r="E615" s="1">
        <v>118</v>
      </c>
      <c r="H615" s="1">
        <v>1416</v>
      </c>
    </row>
    <row r="616" spans="2:8" ht="12.75">
      <c r="B616" s="1" t="s">
        <v>444</v>
      </c>
      <c r="C616" s="1">
        <v>9</v>
      </c>
      <c r="D616" s="1">
        <v>12</v>
      </c>
      <c r="E616" s="1">
        <v>155</v>
      </c>
      <c r="H616" s="1">
        <v>1860</v>
      </c>
    </row>
    <row r="617" spans="2:8" ht="12.75">
      <c r="B617" s="1" t="s">
        <v>445</v>
      </c>
      <c r="C617" s="1">
        <v>9</v>
      </c>
      <c r="D617" s="1">
        <v>24</v>
      </c>
      <c r="E617" s="1">
        <v>150</v>
      </c>
      <c r="H617" s="1">
        <v>3600</v>
      </c>
    </row>
    <row r="618" spans="2:8" ht="12.75">
      <c r="B618" s="1" t="s">
        <v>446</v>
      </c>
      <c r="C618" s="1">
        <v>9</v>
      </c>
      <c r="D618" s="1">
        <v>12</v>
      </c>
      <c r="E618" s="1">
        <v>91</v>
      </c>
      <c r="H618" s="1">
        <v>1092</v>
      </c>
    </row>
    <row r="619" spans="2:8" ht="12.75">
      <c r="B619" s="1" t="s">
        <v>84</v>
      </c>
      <c r="C619" s="1">
        <v>9</v>
      </c>
      <c r="D619" s="1">
        <v>12</v>
      </c>
      <c r="E619" s="1">
        <v>142</v>
      </c>
      <c r="H619" s="1">
        <v>1704</v>
      </c>
    </row>
    <row r="620" spans="2:8" ht="12.75">
      <c r="B620" s="1" t="s">
        <v>427</v>
      </c>
      <c r="C620" s="1">
        <v>9</v>
      </c>
      <c r="D620" s="1">
        <v>12</v>
      </c>
      <c r="E620" s="1">
        <v>260</v>
      </c>
      <c r="H620" s="1">
        <v>3120</v>
      </c>
    </row>
    <row r="621" spans="2:8" ht="12.75">
      <c r="B621" s="1" t="s">
        <v>447</v>
      </c>
      <c r="C621" s="1">
        <v>9</v>
      </c>
      <c r="D621" s="1">
        <v>12</v>
      </c>
      <c r="E621" s="1">
        <v>138</v>
      </c>
      <c r="H621" s="1">
        <v>1656</v>
      </c>
    </row>
    <row r="622" spans="2:8" ht="12.75">
      <c r="B622" s="1" t="s">
        <v>448</v>
      </c>
      <c r="C622" s="1">
        <v>9</v>
      </c>
      <c r="D622" s="1">
        <v>12</v>
      </c>
      <c r="E622" s="1">
        <v>138</v>
      </c>
      <c r="H622" s="1">
        <v>1656</v>
      </c>
    </row>
    <row r="623" spans="2:8" ht="12.75">
      <c r="B623" s="1" t="s">
        <v>412</v>
      </c>
      <c r="C623" s="1">
        <v>9</v>
      </c>
      <c r="D623" s="1">
        <v>24</v>
      </c>
      <c r="E623" s="1">
        <v>113</v>
      </c>
      <c r="H623" s="1">
        <v>2712</v>
      </c>
    </row>
    <row r="624" spans="2:8" ht="12.75">
      <c r="B624" s="1" t="s">
        <v>411</v>
      </c>
      <c r="C624" s="1">
        <v>8</v>
      </c>
      <c r="D624" s="1">
        <v>12</v>
      </c>
      <c r="E624" s="1">
        <v>136</v>
      </c>
      <c r="H624" s="1">
        <v>1632</v>
      </c>
    </row>
    <row r="625" spans="2:8" ht="12.75">
      <c r="B625" s="1" t="s">
        <v>449</v>
      </c>
      <c r="C625" s="1">
        <v>8</v>
      </c>
      <c r="D625" s="1">
        <v>14</v>
      </c>
      <c r="E625" s="1">
        <v>258</v>
      </c>
      <c r="H625" s="1">
        <v>3612</v>
      </c>
    </row>
    <row r="626" spans="2:8" ht="12.75">
      <c r="B626" s="1" t="s">
        <v>133</v>
      </c>
      <c r="C626" s="1">
        <v>9</v>
      </c>
      <c r="D626" s="1">
        <v>12</v>
      </c>
      <c r="E626" s="1">
        <v>115</v>
      </c>
      <c r="H626" s="1">
        <v>1380</v>
      </c>
    </row>
    <row r="627" spans="2:8" ht="12.75">
      <c r="B627" s="1" t="s">
        <v>423</v>
      </c>
      <c r="C627" s="1">
        <v>9</v>
      </c>
      <c r="D627" s="1">
        <v>12</v>
      </c>
      <c r="E627" s="1">
        <v>124</v>
      </c>
      <c r="H627" s="1">
        <v>1488</v>
      </c>
    </row>
    <row r="628" spans="2:8" ht="12.75">
      <c r="B628" s="1" t="s">
        <v>450</v>
      </c>
      <c r="C628" s="1">
        <v>9</v>
      </c>
      <c r="D628" s="1">
        <v>12</v>
      </c>
      <c r="E628" s="1">
        <v>137</v>
      </c>
      <c r="H628" s="1">
        <v>1644</v>
      </c>
    </row>
    <row r="629" spans="1:8" ht="12.75">
      <c r="A629" s="1">
        <v>2011</v>
      </c>
      <c r="D629" s="14">
        <f>SUM(D606:D628)</f>
        <v>254</v>
      </c>
      <c r="H629" s="14">
        <f>SUM(H606:H628)</f>
        <v>41700</v>
      </c>
    </row>
    <row r="630" spans="1:8" ht="12.75">
      <c r="A630" s="1" t="s">
        <v>350</v>
      </c>
      <c r="B630" s="1" t="s">
        <v>451</v>
      </c>
      <c r="C630" s="1">
        <v>1</v>
      </c>
      <c r="D630" s="1">
        <v>15</v>
      </c>
      <c r="H630" s="1">
        <v>3300</v>
      </c>
    </row>
    <row r="631" spans="2:8" ht="12.75">
      <c r="B631" s="1" t="s">
        <v>452</v>
      </c>
      <c r="C631" s="1">
        <v>1</v>
      </c>
      <c r="D631" s="1">
        <v>15</v>
      </c>
      <c r="H631" s="1">
        <v>3300</v>
      </c>
    </row>
    <row r="632" spans="2:8" ht="12.75">
      <c r="B632" s="1" t="s">
        <v>442</v>
      </c>
      <c r="C632" s="1">
        <v>1</v>
      </c>
      <c r="D632" s="1">
        <v>15</v>
      </c>
      <c r="H632" s="1">
        <v>3300</v>
      </c>
    </row>
    <row r="633" spans="2:8" ht="12.75">
      <c r="B633" s="1" t="s">
        <v>454</v>
      </c>
      <c r="C633" s="1">
        <v>1</v>
      </c>
      <c r="D633" s="1">
        <v>15</v>
      </c>
      <c r="H633" s="1">
        <v>3300</v>
      </c>
    </row>
    <row r="634" spans="2:8" ht="12.75">
      <c r="B634" s="1" t="s">
        <v>455</v>
      </c>
      <c r="C634" s="1">
        <v>2</v>
      </c>
      <c r="D634" s="1">
        <v>15</v>
      </c>
      <c r="H634" s="1">
        <v>2200</v>
      </c>
    </row>
    <row r="635" spans="2:8" ht="12.75">
      <c r="B635" s="1" t="s">
        <v>453</v>
      </c>
      <c r="C635" s="1">
        <v>2</v>
      </c>
      <c r="D635" s="1">
        <v>15</v>
      </c>
      <c r="H635" s="1">
        <v>2200</v>
      </c>
    </row>
    <row r="636" spans="2:8" ht="12.75">
      <c r="B636" s="1" t="s">
        <v>455</v>
      </c>
      <c r="C636" s="1">
        <v>3</v>
      </c>
      <c r="D636" s="1">
        <v>1</v>
      </c>
      <c r="H636" s="1">
        <v>220</v>
      </c>
    </row>
    <row r="637" spans="2:8" ht="12.75">
      <c r="B637" s="1" t="s">
        <v>456</v>
      </c>
      <c r="C637" s="1">
        <v>3</v>
      </c>
      <c r="D637" s="1">
        <v>1</v>
      </c>
      <c r="H637" s="1">
        <v>220</v>
      </c>
    </row>
    <row r="638" spans="2:8" ht="12.75">
      <c r="B638" s="1" t="s">
        <v>455</v>
      </c>
      <c r="C638" s="1">
        <v>4</v>
      </c>
      <c r="D638" s="1">
        <v>1</v>
      </c>
      <c r="H638" s="1">
        <v>220</v>
      </c>
    </row>
    <row r="639" spans="2:8" ht="12.75">
      <c r="B639" s="1" t="s">
        <v>453</v>
      </c>
      <c r="C639" s="1">
        <v>4</v>
      </c>
      <c r="D639" s="1">
        <v>1</v>
      </c>
      <c r="H639" s="1">
        <v>220</v>
      </c>
    </row>
    <row r="640" spans="2:8" ht="12.75">
      <c r="B640" s="1" t="s">
        <v>457</v>
      </c>
      <c r="C640" s="1">
        <v>2</v>
      </c>
      <c r="D640" s="1">
        <v>15</v>
      </c>
      <c r="H640" s="1">
        <v>3300</v>
      </c>
    </row>
    <row r="641" spans="2:8" ht="12.75">
      <c r="B641" s="1" t="s">
        <v>458</v>
      </c>
      <c r="C641" s="1">
        <v>2</v>
      </c>
      <c r="D641" s="1">
        <v>15</v>
      </c>
      <c r="H641" s="1">
        <v>3300</v>
      </c>
    </row>
    <row r="642" spans="2:8" ht="12.75">
      <c r="B642" s="1" t="s">
        <v>459</v>
      </c>
      <c r="C642" s="1">
        <v>1</v>
      </c>
      <c r="D642" s="1">
        <v>15</v>
      </c>
      <c r="H642" s="1">
        <v>3300</v>
      </c>
    </row>
    <row r="643" spans="2:8" ht="12.75">
      <c r="B643" s="1" t="s">
        <v>460</v>
      </c>
      <c r="C643" s="1">
        <v>1</v>
      </c>
      <c r="D643" s="1">
        <v>15</v>
      </c>
      <c r="H643" s="1">
        <v>3300</v>
      </c>
    </row>
    <row r="644" spans="2:8" ht="12.75">
      <c r="B644" s="1" t="s">
        <v>459</v>
      </c>
      <c r="C644" s="1">
        <v>2</v>
      </c>
      <c r="D644" s="1">
        <v>1</v>
      </c>
      <c r="H644" s="1">
        <v>220</v>
      </c>
    </row>
    <row r="645" spans="2:8" ht="12.75">
      <c r="B645" s="1" t="s">
        <v>460</v>
      </c>
      <c r="C645" s="1">
        <v>2</v>
      </c>
      <c r="D645" s="1">
        <v>1</v>
      </c>
      <c r="H645" s="1">
        <v>220</v>
      </c>
    </row>
    <row r="646" spans="2:8" ht="12.75">
      <c r="B646" s="1" t="s">
        <v>459</v>
      </c>
      <c r="C646" s="1">
        <v>3</v>
      </c>
      <c r="D646" s="1">
        <v>1</v>
      </c>
      <c r="H646" s="1">
        <v>220</v>
      </c>
    </row>
    <row r="647" spans="2:8" ht="12.75">
      <c r="B647" s="1" t="s">
        <v>460</v>
      </c>
      <c r="C647" s="1">
        <v>3</v>
      </c>
      <c r="D647" s="1">
        <v>1</v>
      </c>
      <c r="H647" s="1">
        <v>220</v>
      </c>
    </row>
    <row r="648" spans="2:8" ht="12.75">
      <c r="B648" s="1" t="s">
        <v>459</v>
      </c>
      <c r="C648" s="1">
        <v>4</v>
      </c>
      <c r="D648" s="1">
        <v>1</v>
      </c>
      <c r="H648" s="1">
        <v>220</v>
      </c>
    </row>
    <row r="649" spans="2:8" ht="12.75">
      <c r="B649" s="1" t="s">
        <v>460</v>
      </c>
      <c r="C649" s="1">
        <v>4</v>
      </c>
      <c r="D649" s="1">
        <v>1</v>
      </c>
      <c r="H649" s="1">
        <v>220</v>
      </c>
    </row>
    <row r="650" spans="2:8" ht="12.75">
      <c r="B650" s="1" t="s">
        <v>461</v>
      </c>
      <c r="C650" s="1">
        <v>1</v>
      </c>
      <c r="D650" s="1">
        <v>15</v>
      </c>
      <c r="H650" s="1">
        <v>3300</v>
      </c>
    </row>
    <row r="651" spans="2:8" ht="12.75">
      <c r="B651" s="1" t="s">
        <v>462</v>
      </c>
      <c r="C651" s="1">
        <v>1</v>
      </c>
      <c r="D651" s="1">
        <v>15</v>
      </c>
      <c r="H651" s="1">
        <v>3300</v>
      </c>
    </row>
    <row r="652" spans="2:8" ht="12.75">
      <c r="B652" s="1" t="s">
        <v>461</v>
      </c>
      <c r="C652" s="1">
        <v>2</v>
      </c>
      <c r="D652" s="1">
        <v>1</v>
      </c>
      <c r="H652" s="1">
        <v>220</v>
      </c>
    </row>
    <row r="653" spans="2:8" ht="12.75">
      <c r="B653" s="1" t="s">
        <v>462</v>
      </c>
      <c r="C653" s="1">
        <v>2</v>
      </c>
      <c r="D653" s="1">
        <v>1</v>
      </c>
      <c r="H653" s="1">
        <v>220</v>
      </c>
    </row>
    <row r="654" spans="2:8" ht="12.75">
      <c r="B654" s="1" t="s">
        <v>395</v>
      </c>
      <c r="C654" s="1">
        <v>1</v>
      </c>
      <c r="D654" s="1">
        <v>5</v>
      </c>
      <c r="H654" s="1">
        <v>1100</v>
      </c>
    </row>
    <row r="655" spans="2:8" ht="12.75">
      <c r="B655" s="1" t="s">
        <v>463</v>
      </c>
      <c r="C655" s="1">
        <v>1</v>
      </c>
      <c r="D655" s="1">
        <v>8</v>
      </c>
      <c r="H655" s="1">
        <v>1760</v>
      </c>
    </row>
    <row r="656" spans="2:8" ht="12.75">
      <c r="B656" s="1" t="s">
        <v>463</v>
      </c>
      <c r="C656" s="1">
        <v>2</v>
      </c>
      <c r="D656" s="1">
        <v>1</v>
      </c>
      <c r="H656" s="1">
        <v>220</v>
      </c>
    </row>
    <row r="657" spans="2:8" ht="12.75">
      <c r="B657" s="1" t="s">
        <v>464</v>
      </c>
      <c r="C657" s="1">
        <v>1</v>
      </c>
      <c r="D657" s="1">
        <v>8</v>
      </c>
      <c r="H657" s="1">
        <v>1760</v>
      </c>
    </row>
    <row r="658" spans="2:8" ht="12.75">
      <c r="B658" s="1" t="s">
        <v>465</v>
      </c>
      <c r="C658" s="2" t="s">
        <v>466</v>
      </c>
      <c r="D658" s="1">
        <v>5</v>
      </c>
      <c r="H658" s="1">
        <v>1100</v>
      </c>
    </row>
    <row r="659" spans="2:8" ht="12.75">
      <c r="B659" s="1" t="s">
        <v>467</v>
      </c>
      <c r="C659" s="1">
        <v>5</v>
      </c>
      <c r="D659" s="1">
        <v>5</v>
      </c>
      <c r="H659" s="1">
        <v>1350</v>
      </c>
    </row>
    <row r="660" spans="2:8" ht="12.75">
      <c r="B660" s="1" t="s">
        <v>468</v>
      </c>
      <c r="C660" s="1">
        <v>8</v>
      </c>
      <c r="D660" s="1">
        <v>12</v>
      </c>
      <c r="H660" s="1">
        <v>3912</v>
      </c>
    </row>
    <row r="661" spans="2:8" ht="12.75">
      <c r="B661" s="1" t="s">
        <v>469</v>
      </c>
      <c r="C661" s="1" t="s">
        <v>470</v>
      </c>
      <c r="D661" s="1">
        <v>5</v>
      </c>
      <c r="H661" s="1">
        <v>1200</v>
      </c>
    </row>
    <row r="662" spans="1:8" ht="12.75">
      <c r="A662" s="1" t="s">
        <v>435</v>
      </c>
      <c r="B662" s="1" t="s">
        <v>447</v>
      </c>
      <c r="C662" s="1">
        <v>2</v>
      </c>
      <c r="D662" s="1">
        <v>10</v>
      </c>
      <c r="H662" s="1">
        <v>2346</v>
      </c>
    </row>
    <row r="663" spans="4:8" ht="12.75">
      <c r="D663" s="14">
        <f>SUM(D630:D662)</f>
        <v>251</v>
      </c>
      <c r="H663" s="14">
        <f>SUM(H630:H662)</f>
        <v>54788</v>
      </c>
    </row>
    <row r="664" ht="12.75">
      <c r="A664" s="1">
        <v>2012</v>
      </c>
    </row>
    <row r="665" spans="1:8" ht="12.75">
      <c r="A665" s="1" t="s">
        <v>426</v>
      </c>
      <c r="B665" s="1" t="s">
        <v>443</v>
      </c>
      <c r="C665" s="1">
        <v>2</v>
      </c>
      <c r="D665" s="1">
        <v>16</v>
      </c>
      <c r="H665" s="1">
        <v>4972</v>
      </c>
    </row>
    <row r="666" spans="2:8" ht="12.75">
      <c r="B666" s="1" t="s">
        <v>471</v>
      </c>
      <c r="D666" s="1">
        <v>1</v>
      </c>
      <c r="H666" s="1">
        <v>225</v>
      </c>
    </row>
    <row r="667" spans="2:8" ht="12.75">
      <c r="B667" s="1" t="s">
        <v>472</v>
      </c>
      <c r="C667" s="1">
        <v>3</v>
      </c>
      <c r="D667" s="1">
        <v>15</v>
      </c>
      <c r="H667" s="1">
        <v>3691.65</v>
      </c>
    </row>
    <row r="668" spans="2:8" ht="12.75">
      <c r="B668" s="1" t="s">
        <v>443</v>
      </c>
      <c r="C668" s="1">
        <v>3</v>
      </c>
      <c r="D668" s="1">
        <v>7</v>
      </c>
      <c r="H668" s="1">
        <v>2178.05</v>
      </c>
    </row>
    <row r="669" spans="2:8" ht="12.75">
      <c r="B669" s="1" t="s">
        <v>473</v>
      </c>
      <c r="C669" s="1">
        <v>3</v>
      </c>
      <c r="D669" s="1">
        <v>15</v>
      </c>
      <c r="H669" s="1">
        <v>5601</v>
      </c>
    </row>
    <row r="670" spans="2:8" ht="12.75">
      <c r="B670" s="1" t="s">
        <v>474</v>
      </c>
      <c r="C670" s="1">
        <v>3</v>
      </c>
      <c r="D670" s="1">
        <v>15</v>
      </c>
      <c r="H670" s="1">
        <v>6202.65</v>
      </c>
    </row>
    <row r="671" spans="2:8" ht="12.75">
      <c r="B671" s="1" t="s">
        <v>475</v>
      </c>
      <c r="C671" s="1">
        <v>3</v>
      </c>
      <c r="D671" s="1">
        <v>15</v>
      </c>
      <c r="H671" s="1">
        <v>4356</v>
      </c>
    </row>
    <row r="672" spans="2:8" ht="12.75">
      <c r="B672" s="1" t="s">
        <v>476</v>
      </c>
      <c r="C672" s="1">
        <v>3</v>
      </c>
      <c r="D672" s="1">
        <v>15</v>
      </c>
      <c r="H672" s="1">
        <v>6118.8</v>
      </c>
    </row>
    <row r="673" spans="2:8" ht="12.75">
      <c r="B673" s="1" t="s">
        <v>477</v>
      </c>
      <c r="C673" s="1">
        <v>3</v>
      </c>
      <c r="D673" s="1">
        <v>15</v>
      </c>
      <c r="H673" s="1">
        <v>2902.95</v>
      </c>
    </row>
    <row r="674" spans="2:8" ht="12.75">
      <c r="B674" s="1" t="s">
        <v>478</v>
      </c>
      <c r="C674" s="1">
        <v>3</v>
      </c>
      <c r="D674" s="1">
        <v>10</v>
      </c>
      <c r="H674" s="1">
        <v>1797.7</v>
      </c>
    </row>
    <row r="675" spans="2:8" ht="12.75">
      <c r="B675" s="1" t="s">
        <v>479</v>
      </c>
      <c r="C675" s="1">
        <v>3</v>
      </c>
      <c r="D675" s="1">
        <v>15</v>
      </c>
      <c r="H675" s="1">
        <v>2281.95</v>
      </c>
    </row>
    <row r="676" spans="2:8" ht="12.75">
      <c r="B676" s="1" t="s">
        <v>480</v>
      </c>
      <c r="C676" s="1">
        <v>4</v>
      </c>
      <c r="D676" s="1">
        <v>15</v>
      </c>
      <c r="H676" s="1">
        <v>3320.55</v>
      </c>
    </row>
    <row r="677" spans="2:8" ht="12.75">
      <c r="B677" s="1" t="s">
        <v>411</v>
      </c>
      <c r="C677" s="1">
        <v>10</v>
      </c>
      <c r="D677" s="1">
        <v>10</v>
      </c>
      <c r="H677" s="1">
        <v>2381.3</v>
      </c>
    </row>
    <row r="678" spans="2:8" ht="12.75">
      <c r="B678" s="1" t="s">
        <v>481</v>
      </c>
      <c r="C678" s="1">
        <v>10</v>
      </c>
      <c r="D678" s="1">
        <v>10</v>
      </c>
      <c r="H678" s="1">
        <v>1785.7</v>
      </c>
    </row>
    <row r="679" spans="2:8" ht="12.75">
      <c r="B679" s="1" t="s">
        <v>482</v>
      </c>
      <c r="C679" s="1">
        <v>10</v>
      </c>
      <c r="D679" s="1">
        <v>10</v>
      </c>
      <c r="H679" s="1">
        <v>3883.7</v>
      </c>
    </row>
    <row r="680" spans="2:8" ht="12.75">
      <c r="B680" s="1" t="s">
        <v>483</v>
      </c>
      <c r="C680" s="1">
        <v>3</v>
      </c>
      <c r="D680" s="1">
        <v>15</v>
      </c>
      <c r="H680" s="1">
        <v>2696.55</v>
      </c>
    </row>
    <row r="682" ht="12.75">
      <c r="A682" s="1">
        <v>2013</v>
      </c>
    </row>
    <row r="683" spans="1:8" ht="12.75">
      <c r="A683" s="1" t="s">
        <v>484</v>
      </c>
      <c r="B683" s="1" t="s">
        <v>473</v>
      </c>
      <c r="C683" s="1">
        <v>4</v>
      </c>
      <c r="D683" s="1">
        <v>15</v>
      </c>
      <c r="H683" s="1">
        <v>6672</v>
      </c>
    </row>
    <row r="684" spans="2:8" ht="12.75">
      <c r="B684" s="1" t="s">
        <v>474</v>
      </c>
      <c r="C684" s="1">
        <v>4</v>
      </c>
      <c r="D684" s="1">
        <v>15</v>
      </c>
      <c r="H684" s="1">
        <v>6672</v>
      </c>
    </row>
    <row r="685" spans="2:8" ht="12.75">
      <c r="B685" s="1" t="s">
        <v>443</v>
      </c>
      <c r="C685" s="1">
        <v>3</v>
      </c>
      <c r="D685" s="1">
        <v>7</v>
      </c>
      <c r="H685" s="1">
        <v>2340.8</v>
      </c>
    </row>
    <row r="686" spans="2:8" ht="12.75">
      <c r="B686" s="1" t="s">
        <v>443</v>
      </c>
      <c r="C686" s="1">
        <v>4</v>
      </c>
      <c r="D686" s="1">
        <v>15</v>
      </c>
      <c r="H686" s="1">
        <v>5016</v>
      </c>
    </row>
    <row r="687" spans="2:8" ht="12.75">
      <c r="B687" s="1" t="s">
        <v>485</v>
      </c>
      <c r="C687" s="1">
        <v>4</v>
      </c>
      <c r="D687" s="1">
        <v>15</v>
      </c>
      <c r="H687" s="1">
        <v>6024</v>
      </c>
    </row>
    <row r="688" spans="2:8" ht="12.75">
      <c r="B688" s="1" t="s">
        <v>486</v>
      </c>
      <c r="C688" s="1">
        <v>4</v>
      </c>
      <c r="D688" s="1">
        <v>15</v>
      </c>
      <c r="H688" s="1">
        <v>6864</v>
      </c>
    </row>
    <row r="689" spans="2:8" ht="12.75">
      <c r="B689" s="1" t="s">
        <v>483</v>
      </c>
      <c r="C689" s="1">
        <v>4</v>
      </c>
      <c r="D689" s="1">
        <v>13</v>
      </c>
      <c r="H689" s="1">
        <v>2758.6</v>
      </c>
    </row>
    <row r="690" spans="2:8" ht="12.75">
      <c r="B690" s="1" t="s">
        <v>487</v>
      </c>
      <c r="C690" s="1">
        <v>4</v>
      </c>
      <c r="D690" s="1">
        <v>13</v>
      </c>
      <c r="H690" s="1">
        <v>2745.6</v>
      </c>
    </row>
    <row r="691" spans="2:8" ht="12.75">
      <c r="B691" s="1" t="s">
        <v>488</v>
      </c>
      <c r="C691" s="1">
        <v>4</v>
      </c>
      <c r="D691" s="1">
        <v>15</v>
      </c>
      <c r="H691" s="1">
        <v>3408</v>
      </c>
    </row>
    <row r="692" spans="2:8" ht="12.75">
      <c r="B692" s="1" t="s">
        <v>489</v>
      </c>
      <c r="C692" s="1">
        <v>9</v>
      </c>
      <c r="D692" s="1">
        <v>10</v>
      </c>
      <c r="H692" s="1">
        <v>5374</v>
      </c>
    </row>
    <row r="693" spans="2:8" ht="12.75">
      <c r="B693" s="1" t="s">
        <v>490</v>
      </c>
      <c r="C693" s="1">
        <v>9</v>
      </c>
      <c r="D693" s="1">
        <v>6</v>
      </c>
      <c r="H693" s="1">
        <v>1200</v>
      </c>
    </row>
    <row r="694" spans="2:8" ht="12.75">
      <c r="B694" s="1" t="s">
        <v>411</v>
      </c>
      <c r="C694" s="1">
        <v>9</v>
      </c>
      <c r="D694" s="1">
        <v>18</v>
      </c>
      <c r="H694" s="1">
        <v>5040</v>
      </c>
    </row>
    <row r="695" spans="4:8" ht="12.75">
      <c r="D695" s="14">
        <f>SUM(D683:D694)</f>
        <v>157</v>
      </c>
      <c r="H695" s="14">
        <f>SUM(H683:H694)</f>
        <v>54115</v>
      </c>
    </row>
    <row r="696" spans="2:8" ht="12.75">
      <c r="B696" s="1" t="s">
        <v>491</v>
      </c>
      <c r="C696" s="1">
        <v>4</v>
      </c>
      <c r="D696" s="14">
        <v>19</v>
      </c>
      <c r="H696" s="14">
        <v>2470</v>
      </c>
    </row>
    <row r="697" spans="1:8" ht="12.75">
      <c r="A697" s="1" t="s">
        <v>492</v>
      </c>
      <c r="B697" s="1" t="s">
        <v>489</v>
      </c>
      <c r="C697" s="1">
        <v>8</v>
      </c>
      <c r="D697" s="1">
        <v>10</v>
      </c>
      <c r="H697" s="1">
        <v>5372</v>
      </c>
    </row>
    <row r="698" spans="2:8" ht="12.75">
      <c r="B698" s="1" t="s">
        <v>489</v>
      </c>
      <c r="C698" s="1">
        <v>9</v>
      </c>
      <c r="D698" s="1">
        <v>10</v>
      </c>
      <c r="H698" s="1">
        <v>5678</v>
      </c>
    </row>
    <row r="699" spans="2:8" ht="12.75">
      <c r="B699" s="1" t="s">
        <v>493</v>
      </c>
      <c r="C699" s="1">
        <v>7</v>
      </c>
      <c r="D699" s="1">
        <v>15</v>
      </c>
      <c r="H699" s="1">
        <v>5584.4</v>
      </c>
    </row>
    <row r="700" spans="2:8" ht="12.75">
      <c r="B700" s="1" t="s">
        <v>493</v>
      </c>
      <c r="C700" s="1">
        <v>8</v>
      </c>
      <c r="D700" s="1">
        <v>20</v>
      </c>
      <c r="H700" s="1">
        <v>7446</v>
      </c>
    </row>
    <row r="701" spans="2:8" ht="12.75">
      <c r="B701" s="1" t="s">
        <v>493</v>
      </c>
      <c r="C701" s="1">
        <v>9</v>
      </c>
      <c r="D701" s="1">
        <v>10</v>
      </c>
      <c r="H701" s="1">
        <v>3723</v>
      </c>
    </row>
    <row r="702" spans="2:8" ht="12.75">
      <c r="B702" s="1" t="s">
        <v>494</v>
      </c>
      <c r="C702" s="1">
        <v>7</v>
      </c>
      <c r="D702" s="1">
        <v>15</v>
      </c>
      <c r="H702" s="1">
        <v>5839.5</v>
      </c>
    </row>
    <row r="703" spans="2:8" ht="12.75">
      <c r="B703" s="1" t="s">
        <v>495</v>
      </c>
      <c r="C703" s="1">
        <v>9</v>
      </c>
      <c r="D703" s="1">
        <v>10</v>
      </c>
      <c r="H703" s="1">
        <v>3270</v>
      </c>
    </row>
    <row r="704" spans="2:8" ht="12.75">
      <c r="B704" s="1" t="s">
        <v>496</v>
      </c>
      <c r="C704" s="1">
        <v>9</v>
      </c>
      <c r="D704" s="1">
        <v>10</v>
      </c>
      <c r="H704" s="1">
        <v>3270</v>
      </c>
    </row>
    <row r="705" spans="2:8" ht="12.75">
      <c r="B705" s="1" t="s">
        <v>497</v>
      </c>
      <c r="C705" s="1">
        <v>9</v>
      </c>
      <c r="D705" s="1">
        <v>10</v>
      </c>
      <c r="H705" s="1">
        <v>2193</v>
      </c>
    </row>
    <row r="706" spans="2:8" ht="12.75">
      <c r="B706" s="1" t="s">
        <v>498</v>
      </c>
      <c r="C706" s="1">
        <v>9</v>
      </c>
      <c r="D706" s="1">
        <v>10</v>
      </c>
      <c r="H706" s="1">
        <v>2771</v>
      </c>
    </row>
    <row r="707" spans="2:8" ht="12.75">
      <c r="B707" s="1" t="s">
        <v>499</v>
      </c>
      <c r="C707" s="1">
        <v>9</v>
      </c>
      <c r="D707" s="1">
        <v>10</v>
      </c>
      <c r="H707" s="1">
        <v>2626.5</v>
      </c>
    </row>
    <row r="708" spans="4:8" ht="12.75">
      <c r="D708" s="14">
        <f>SUM(D697:D707)</f>
        <v>130</v>
      </c>
      <c r="H708" s="14">
        <f>SUM(H697:H707)</f>
        <v>47773.4</v>
      </c>
    </row>
    <row r="709" ht="12.75">
      <c r="A709" s="1">
        <v>2014</v>
      </c>
    </row>
    <row r="710" spans="1:8" ht="12.75">
      <c r="A710" s="1" t="s">
        <v>350</v>
      </c>
      <c r="B710" s="1" t="s">
        <v>500</v>
      </c>
      <c r="C710" s="1">
        <v>1</v>
      </c>
      <c r="D710" s="1">
        <v>10</v>
      </c>
      <c r="H710" s="1">
        <v>5319</v>
      </c>
    </row>
    <row r="711" spans="2:8" ht="12.75">
      <c r="B711" s="1" t="s">
        <v>501</v>
      </c>
      <c r="C711" s="1">
        <v>1</v>
      </c>
      <c r="D711" s="1">
        <v>10</v>
      </c>
      <c r="H711" s="1">
        <v>3349</v>
      </c>
    </row>
    <row r="712" spans="2:8" ht="12.75">
      <c r="B712" s="1" t="s">
        <v>502</v>
      </c>
      <c r="C712" s="1">
        <v>1</v>
      </c>
      <c r="D712" s="1">
        <v>10</v>
      </c>
      <c r="H712" s="1">
        <v>4925</v>
      </c>
    </row>
    <row r="713" spans="2:8" ht="12.75">
      <c r="B713" s="1" t="s">
        <v>503</v>
      </c>
      <c r="C713" s="1">
        <v>1</v>
      </c>
      <c r="D713" s="1">
        <v>10</v>
      </c>
      <c r="H713" s="1">
        <v>4432.5</v>
      </c>
    </row>
    <row r="714" spans="2:8" ht="12.75">
      <c r="B714" s="1" t="s">
        <v>504</v>
      </c>
      <c r="C714" s="1">
        <v>1</v>
      </c>
      <c r="D714" s="1">
        <v>10</v>
      </c>
      <c r="H714" s="1">
        <v>5319</v>
      </c>
    </row>
    <row r="715" spans="2:8" ht="12.75">
      <c r="B715" s="1" t="s">
        <v>505</v>
      </c>
      <c r="C715" s="1">
        <v>1</v>
      </c>
      <c r="D715" s="1">
        <v>10</v>
      </c>
      <c r="H715" s="1">
        <v>2955</v>
      </c>
    </row>
    <row r="716" spans="2:8" ht="12.75">
      <c r="B716" s="1" t="s">
        <v>506</v>
      </c>
      <c r="C716" s="1">
        <v>1</v>
      </c>
      <c r="D716" s="1">
        <v>10</v>
      </c>
      <c r="H716" s="1">
        <v>2905.8</v>
      </c>
    </row>
    <row r="717" spans="2:8" ht="12.75">
      <c r="B717" s="1" t="s">
        <v>507</v>
      </c>
      <c r="C717" s="1">
        <v>1</v>
      </c>
      <c r="D717" s="1">
        <v>10</v>
      </c>
      <c r="H717" s="1">
        <v>3063.4</v>
      </c>
    </row>
    <row r="718" spans="2:8" ht="12.75">
      <c r="B718" s="1" t="s">
        <v>508</v>
      </c>
      <c r="C718" s="1">
        <v>1</v>
      </c>
      <c r="D718" s="1">
        <v>10</v>
      </c>
      <c r="H718" s="1">
        <v>2659.5</v>
      </c>
    </row>
    <row r="719" spans="2:8" ht="12.75">
      <c r="B719" s="1" t="s">
        <v>509</v>
      </c>
      <c r="C719" s="1">
        <v>5</v>
      </c>
      <c r="D719" s="1">
        <v>10</v>
      </c>
      <c r="H719" s="1">
        <v>5594.8</v>
      </c>
    </row>
    <row r="720" spans="2:8" ht="12.75">
      <c r="B720" s="1" t="s">
        <v>510</v>
      </c>
      <c r="C720" s="1">
        <v>6</v>
      </c>
      <c r="D720" s="1">
        <v>7</v>
      </c>
      <c r="H720" s="1">
        <v>3916.36</v>
      </c>
    </row>
    <row r="721" spans="2:8" ht="12.75">
      <c r="B721" s="1" t="s">
        <v>510</v>
      </c>
      <c r="C721" s="1">
        <v>7</v>
      </c>
      <c r="D721" s="1">
        <v>12</v>
      </c>
      <c r="H721" s="1">
        <v>3758.76</v>
      </c>
    </row>
    <row r="722" spans="2:8" ht="12.75">
      <c r="B722" s="1" t="s">
        <v>511</v>
      </c>
      <c r="C722" s="1">
        <v>5</v>
      </c>
      <c r="D722" s="1">
        <v>10</v>
      </c>
      <c r="H722" s="1">
        <v>6343.4</v>
      </c>
    </row>
    <row r="723" spans="2:8" ht="12.75">
      <c r="B723" s="1" t="s">
        <v>512</v>
      </c>
      <c r="C723" s="1">
        <v>6</v>
      </c>
      <c r="D723" s="1">
        <v>7</v>
      </c>
      <c r="H723" s="1">
        <v>4440.38</v>
      </c>
    </row>
    <row r="724" spans="2:8" ht="12.75">
      <c r="B724" s="1" t="s">
        <v>511</v>
      </c>
      <c r="C724" s="1">
        <v>7</v>
      </c>
      <c r="D724" s="1">
        <v>12</v>
      </c>
      <c r="H724" s="1">
        <v>7612.08</v>
      </c>
    </row>
    <row r="725" spans="2:8" ht="12.75">
      <c r="B725" s="1" t="s">
        <v>411</v>
      </c>
      <c r="C725" s="1">
        <v>5</v>
      </c>
      <c r="D725" s="1">
        <v>10</v>
      </c>
      <c r="H725" s="1">
        <v>4097.6</v>
      </c>
    </row>
    <row r="726" spans="2:8" ht="12.75">
      <c r="B726" s="1" t="s">
        <v>513</v>
      </c>
      <c r="C726" s="1">
        <v>7</v>
      </c>
      <c r="D726" s="1">
        <v>12</v>
      </c>
      <c r="H726" s="1">
        <v>5153.52</v>
      </c>
    </row>
    <row r="727" spans="2:8" ht="12.75">
      <c r="B727" s="1" t="s">
        <v>503</v>
      </c>
      <c r="C727" s="1">
        <v>5</v>
      </c>
      <c r="D727" s="1">
        <v>10</v>
      </c>
      <c r="H727" s="1">
        <v>2827</v>
      </c>
    </row>
    <row r="728" spans="2:8" ht="12.75">
      <c r="B728" s="1" t="s">
        <v>503</v>
      </c>
      <c r="C728" s="1">
        <v>5</v>
      </c>
      <c r="D728" s="1">
        <v>7</v>
      </c>
      <c r="H728" s="1">
        <v>1978.9</v>
      </c>
    </row>
    <row r="729" spans="4:8" ht="12.75">
      <c r="D729" s="14">
        <f>SUM(D710:D728)</f>
        <v>187</v>
      </c>
      <c r="H729" s="14">
        <f>SUM(H710:H728)</f>
        <v>80651</v>
      </c>
    </row>
    <row r="730" ht="12.75">
      <c r="A730" s="1">
        <v>2015</v>
      </c>
    </row>
    <row r="731" spans="1:8" ht="12.75">
      <c r="A731" s="1" t="s">
        <v>350</v>
      </c>
      <c r="B731" s="1" t="s">
        <v>503</v>
      </c>
      <c r="C731" s="1">
        <v>2</v>
      </c>
      <c r="D731" s="1">
        <v>10</v>
      </c>
      <c r="H731" s="1">
        <v>5990</v>
      </c>
    </row>
    <row r="732" spans="2:8" ht="12.75">
      <c r="B732" s="1" t="s">
        <v>501</v>
      </c>
      <c r="C732" s="1">
        <v>2</v>
      </c>
      <c r="D732" s="1">
        <v>10</v>
      </c>
      <c r="H732" s="1">
        <v>5990</v>
      </c>
    </row>
    <row r="733" spans="2:8" ht="12.75">
      <c r="B733" s="1" t="s">
        <v>504</v>
      </c>
      <c r="C733" s="1">
        <v>2</v>
      </c>
      <c r="D733" s="1">
        <v>10</v>
      </c>
      <c r="H733" s="1">
        <v>5990</v>
      </c>
    </row>
    <row r="734" spans="2:8" ht="12.75">
      <c r="B734" s="1" t="s">
        <v>514</v>
      </c>
      <c r="C734" s="1">
        <v>2</v>
      </c>
      <c r="D734" s="1">
        <v>9</v>
      </c>
      <c r="H734" s="1">
        <v>3510</v>
      </c>
    </row>
    <row r="735" spans="2:8" ht="12.75">
      <c r="B735" s="1" t="s">
        <v>502</v>
      </c>
      <c r="C735" s="1">
        <v>2</v>
      </c>
      <c r="D735" s="1">
        <v>10</v>
      </c>
      <c r="H735" s="1">
        <v>5990</v>
      </c>
    </row>
    <row r="736" spans="2:8" ht="12.75">
      <c r="B736" s="1" t="s">
        <v>515</v>
      </c>
      <c r="C736" s="1">
        <v>2</v>
      </c>
      <c r="D736" s="1">
        <v>9</v>
      </c>
      <c r="H736" s="1">
        <v>2817</v>
      </c>
    </row>
    <row r="737" spans="2:8" ht="12.75">
      <c r="B737" s="1" t="s">
        <v>506</v>
      </c>
      <c r="C737" s="1">
        <v>2</v>
      </c>
      <c r="D737" s="1">
        <v>4</v>
      </c>
      <c r="H737" s="1">
        <v>1560</v>
      </c>
    </row>
    <row r="738" spans="2:8" ht="12.75">
      <c r="B738" s="1" t="s">
        <v>516</v>
      </c>
      <c r="C738" s="1">
        <v>5</v>
      </c>
      <c r="D738" s="1">
        <v>14</v>
      </c>
      <c r="H738" s="1">
        <v>3794</v>
      </c>
    </row>
    <row r="739" spans="2:8" ht="12.75">
      <c r="B739" s="1" t="s">
        <v>517</v>
      </c>
      <c r="C739" s="1">
        <v>5</v>
      </c>
      <c r="D739" s="1">
        <v>14</v>
      </c>
      <c r="H739" s="1">
        <v>6384</v>
      </c>
    </row>
    <row r="740" spans="2:8" ht="12.75">
      <c r="B740" s="1" t="s">
        <v>511</v>
      </c>
      <c r="C740" s="1">
        <v>5</v>
      </c>
      <c r="D740" s="1">
        <v>4</v>
      </c>
      <c r="H740" s="1">
        <v>3000</v>
      </c>
    </row>
    <row r="741" spans="2:8" ht="12.75">
      <c r="B741" s="1" t="s">
        <v>518</v>
      </c>
      <c r="C741" s="1">
        <v>5</v>
      </c>
      <c r="D741" s="1">
        <v>14</v>
      </c>
      <c r="H741" s="1">
        <v>5432</v>
      </c>
    </row>
    <row r="742" spans="2:8" ht="12.75">
      <c r="B742" s="1" t="s">
        <v>412</v>
      </c>
      <c r="C742" s="1">
        <v>5</v>
      </c>
      <c r="D742" s="1">
        <v>14</v>
      </c>
      <c r="H742" s="1">
        <v>6860</v>
      </c>
    </row>
    <row r="743" spans="2:8" ht="12.75">
      <c r="B743" s="1" t="s">
        <v>509</v>
      </c>
      <c r="C743" s="1">
        <v>5</v>
      </c>
      <c r="D743" s="1">
        <v>4</v>
      </c>
      <c r="H743" s="1">
        <v>2796</v>
      </c>
    </row>
    <row r="744" spans="2:8" ht="12.75">
      <c r="B744" s="1" t="s">
        <v>513</v>
      </c>
      <c r="C744" s="1">
        <v>5</v>
      </c>
      <c r="D744" s="1">
        <v>14</v>
      </c>
      <c r="H744" s="1">
        <v>5460</v>
      </c>
    </row>
    <row r="745" spans="2:8" ht="12.75">
      <c r="B745" s="1" t="s">
        <v>503</v>
      </c>
      <c r="C745" s="1">
        <v>5</v>
      </c>
      <c r="D745" s="1">
        <v>1</v>
      </c>
      <c r="H745" s="1">
        <v>440</v>
      </c>
    </row>
    <row r="746" spans="2:4" ht="12.75">
      <c r="B746" s="1" t="s">
        <v>503</v>
      </c>
      <c r="C746" s="1">
        <v>5</v>
      </c>
      <c r="D746" s="1">
        <v>3</v>
      </c>
    </row>
    <row r="747" spans="2:4" ht="12.75">
      <c r="B747" s="1" t="s">
        <v>519</v>
      </c>
      <c r="C747" s="1">
        <v>5</v>
      </c>
      <c r="D747" s="1">
        <v>14</v>
      </c>
    </row>
    <row r="748" spans="2:8" ht="12.75">
      <c r="B748" s="1" t="s">
        <v>503</v>
      </c>
      <c r="C748" s="1">
        <v>6</v>
      </c>
      <c r="D748" s="1">
        <v>4</v>
      </c>
      <c r="H748" s="1">
        <v>1760</v>
      </c>
    </row>
    <row r="749" spans="2:8" ht="12.75">
      <c r="B749" s="1" t="s">
        <v>511</v>
      </c>
      <c r="C749" s="1">
        <v>6</v>
      </c>
      <c r="D749" s="1">
        <v>4</v>
      </c>
      <c r="H749" s="1">
        <v>3000</v>
      </c>
    </row>
    <row r="750" spans="2:8" ht="12.75">
      <c r="B750" s="1" t="s">
        <v>518</v>
      </c>
      <c r="C750" s="1">
        <v>9</v>
      </c>
      <c r="D750" s="1">
        <v>7</v>
      </c>
      <c r="H750" s="1">
        <v>4767</v>
      </c>
    </row>
    <row r="751" spans="2:8" ht="12.75">
      <c r="B751" s="1" t="s">
        <v>510</v>
      </c>
      <c r="C751" s="1">
        <v>6</v>
      </c>
      <c r="D751" s="1">
        <v>4</v>
      </c>
      <c r="H751" s="1">
        <v>2796</v>
      </c>
    </row>
    <row r="752" spans="2:8" ht="12.75">
      <c r="B752" s="1" t="s">
        <v>508</v>
      </c>
      <c r="C752" s="1">
        <v>2</v>
      </c>
      <c r="D752" s="1">
        <v>5</v>
      </c>
      <c r="H752" s="1">
        <v>1285</v>
      </c>
    </row>
    <row r="753" spans="2:8" ht="12.75">
      <c r="B753" s="1" t="s">
        <v>506</v>
      </c>
      <c r="C753" s="1">
        <v>2</v>
      </c>
      <c r="D753" s="1">
        <v>1</v>
      </c>
      <c r="H753" s="1">
        <v>390</v>
      </c>
    </row>
    <row r="754" spans="4:8" ht="12.75">
      <c r="D754" s="14">
        <f>SUM(D731:D753)</f>
        <v>183</v>
      </c>
      <c r="E754" s="14"/>
      <c r="F754" s="14"/>
      <c r="G754" s="14"/>
      <c r="H754" s="14">
        <f>SUM(H731:H753)</f>
        <v>80011</v>
      </c>
    </row>
  </sheetData>
  <sheetProtection password="CEE9" sheet="1" objects="1" scenarios="1" selectLockedCells="1" selectUnlockedCells="1"/>
  <printOptions/>
  <pageMargins left="0.44" right="0.66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2010-10-24T10:12:39Z</cp:lastPrinted>
  <dcterms:created xsi:type="dcterms:W3CDTF">2006-10-11T06:40:08Z</dcterms:created>
  <dcterms:modified xsi:type="dcterms:W3CDTF">2016-11-13T08:26:28Z</dcterms:modified>
  <cp:category/>
  <cp:version/>
  <cp:contentType/>
  <cp:contentStatus/>
</cp:coreProperties>
</file>